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05" yWindow="-105" windowWidth="23250" windowHeight="12450"/>
  </bookViews>
  <sheets>
    <sheet name="Formato 6 a)" sheetId="7" r:id="rId1"/>
    <sheet name="Formato 6 b)" sheetId="8" r:id="rId2"/>
    <sheet name="Formato 6 c)" sheetId="9" r:id="rId3"/>
    <sheet name="Formato 6 d)" sheetId="10" r:id="rId4"/>
    <sheet name="7a" sheetId="11" state="hidden" r:id="rId5"/>
    <sheet name="7b" sheetId="12" state="hidden" r:id="rId6"/>
    <sheet name="7c" sheetId="13" state="hidden" r:id="rId7"/>
    <sheet name="7d" sheetId="14" state="hidden" r:id="rId8"/>
    <sheet name="F8_IEA" sheetId="15" state="hidden" r:id="rId9"/>
  </sheets>
  <externalReferences>
    <externalReference r:id="rId1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<sst xmlns="http://schemas.openxmlformats.org/spreadsheetml/2006/main" count="621" uniqueCount="355">
  <si>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</si>
  <si>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</si>
  <si>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</si>
  <si>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</si>
  <si>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</si>
  <si>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</si>
  <si>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</si>
  <si>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</si>
  <si>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</si>
  <si>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</si>
  <si>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</si>
  <si>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</si>
  <si>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</si>
  <si>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</si>
  <si>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</si>
  <si>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</si>
  <si>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</si>
  <si>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</si>
  <si>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</si>
  <si>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</si>
  <si>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</si>
  <si>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</si>
  <si>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</si>
  <si>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</si>
  <si>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</si>
  <si>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</si>
  <si>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</si>
  <si>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</si>
  <si>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</si>
  <si>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</si>
  <si>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</si>
  <si>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</si>
  <si>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</si>
  <si>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</si>
  <si>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</si>
  <si>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</si>
  <si>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</si>
  <si>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</si>
  <si>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</si>
  <si>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</si>
  <si>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</si>
  <si>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</si>
  <si>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</si>
  <si>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</si>
  <si>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</si>
  <si>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</si>
  <si>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</si>
  <si>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</si>
  <si>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</si>
  <si>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</si>
  <si>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</si>
  <si>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</si>
  <si>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</si>
  <si>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</si>
  <si>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</si>
  <si>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</si>
  <si>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</si>
  <si>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</si>
  <si>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</si>
  <si>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</si>
  <si>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</si>
  <si>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</si>
  <si>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</si>
  <si>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</si>
  <si>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</si>
  <si>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</si>
  <si>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</si>
  <si>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</si>
  <si>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</si>
  <si>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</si>
  <si>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</si>
  <si>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</si>
  <si>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</si>
  <si>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</si>
  <si>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</si>
  <si>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</si>
  <si>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</si>
  <si>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</si>
  <si>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</si>
  <si>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</si>
  <si>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</si>
  <si>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</si>
  <si>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</si>
  <si>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</si>
  <si>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</si>
  <si>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</si>
  <si>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</si>
  <si>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</si>
  <si>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</si>
  <si>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</si>
  <si>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</si>
  <si>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</si>
  <si>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</si>
  <si>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</si>
  <si>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</si>
  <si>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</si>
  <si>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</si>
  <si>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</si>
  <si>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</si>
  <si>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</si>
  <si>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</si>
  <si>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</si>
  <si>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</si>
  <si>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</si>
  <si>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</si>
  <si>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</si>
  <si>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</si>
  <si>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</si>
  <si>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</si>
  <si>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</si>
  <si>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</si>
  <si>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</si>
  <si>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</si>
  <si>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</si>
  <si>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</si>
  <si>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</si>
  <si>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</si>
  <si>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</si>
  <si>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</si>
  <si>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</si>
  <si>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</si>
  <si>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</si>
  <si>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</si>
  <si>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</si>
  <si>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</si>
  <si>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</si>
  <si>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</si>
  <si>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</si>
  <si>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</si>
  <si>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</si>
  <si>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</si>
  <si>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</si>
  <si>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</si>
  <si>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</si>
  <si>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</si>
  <si>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</si>
  <si>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</si>
  <si>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</si>
  <si>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</si>
  <si>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</si>
  <si>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</si>
  <si>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</si>
  <si>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</si>
  <si>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</si>
  <si>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</si>
  <si>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</si>
  <si>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</si>
  <si>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</si>
  <si>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</si>
  <si>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</si>
  <si>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</si>
  <si>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</si>
  <si>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</si>
  <si>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</si>
  <si>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</si>
  <si>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</si>
  <si>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</si>
  <si>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</si>
  <si>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</si>
  <si>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</si>
  <si>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</si>
  <si>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</si>
  <si>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</si>
  <si>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</si>
  <si>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</si>
  <si>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</si>
  <si>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</si>
  <si>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</si>
  <si>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</si>
  <si>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</si>
  <si>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</si>
  <si>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</si>
  <si>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</si>
  <si>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</si>
  <si>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</si>
  <si>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</si>
  <si>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</si>
  <si>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</si>
  <si>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</si>
  <si>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</si>
  <si>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</si>
  <si>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</si>
  <si>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</si>
  <si>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</si>
  <si>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</si>
  <si>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</si>
  <si>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</si>
  <si>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</si>
  <si>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</si>
  <si>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</si>
  <si>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</si>
  <si>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</si>
  <si>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</si>
  <si>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</si>
  <si>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</si>
  <si>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</si>
  <si>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</si>
  <si>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</si>
  <si>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</si>
  <si>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</si>
  <si>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</si>
  <si>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</si>
  <si>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</si>
  <si>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</si>
  <si>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</si>
  <si>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</si>
  <si>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</si>
  <si>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</si>
  <si>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</si>
  <si>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</si>
  <si>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</si>
  <si>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</si>
  <si>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</si>
  <si>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</si>
  <si>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</si>
  <si>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</si>
  <si>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</si>
  <si>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</si>
  <si>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</si>
  <si>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</si>
  <si>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</si>
  <si>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</si>
  <si>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</si>
  <si>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</si>
  <si>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</si>
  <si>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</si>
  <si>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</si>
  <si>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</si>
  <si>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</si>
  <si>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</si>
  <si>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</si>
  <si>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</si>
  <si>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</si>
  <si>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</si>
  <si>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</si>
  <si>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</si>
  <si>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</si>
  <si>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</si>
  <si>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</si>
  <si>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</si>
  <si>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</si>
  <si>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</si>
  <si>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</si>
  <si>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</si>
  <si>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</si>
  <si>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</si>
  <si>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</si>
  <si>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</si>
  <si>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</si>
  <si>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</si>
  <si>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</si>
  <si>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</si>
  <si>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</si>
  <si>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</si>
  <si>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</si>
  <si>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</si>
  <si>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</si>
  <si>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</si>
  <si>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</si>
  <si>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</si>
  <si>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</si>
  <si>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</si>
  <si>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</si>
  <si>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</si>
  <si>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</si>
  <si>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</si>
  <si>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</si>
  <si>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</si>
  <si>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</si>
  <si>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</si>
  <si>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</si>
  <si>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</si>
  <si>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</si>
  <si>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</si>
  <si>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1009 Presidente Municipal</t>
  </si>
  <si>
    <t>1010 Síndicos</t>
  </si>
  <si>
    <t>1011 Regidores</t>
  </si>
  <si>
    <t>1012 Delegados y Subdelegados Municipales</t>
  </si>
  <si>
    <t>1194 Dirección de Presupuesto Participativo y Delegaciones</t>
  </si>
  <si>
    <t>1196 Dirección de Relaciones Públicas y Agenda</t>
  </si>
  <si>
    <t>1198 Dirección de Atención Ciudadana</t>
  </si>
  <si>
    <t>1210 Secretaría del H. Ayuntamiento</t>
  </si>
  <si>
    <t>1211 Dirección General de Asuntos Jurídicos</t>
  </si>
  <si>
    <t>1212 Dirección General de Gobierno</t>
  </si>
  <si>
    <t>1214 Dirección General de Apoyo a la Función Edilicia</t>
  </si>
  <si>
    <t>1216 Dirección General de Archivos</t>
  </si>
  <si>
    <t>1218 Subsecretaría Técnica</t>
  </si>
  <si>
    <t>1310 Tesorería Municipal</t>
  </si>
  <si>
    <t>1311 Dirección General de Egresos</t>
  </si>
  <si>
    <t>1314 Dirección General de Ingresos</t>
  </si>
  <si>
    <t>1315 Dirección General de Recursos Materiales y Servicios Generales</t>
  </si>
  <si>
    <t>1316 Dirección General de Inversión Pública</t>
  </si>
  <si>
    <t>1410 Contraloría Municipal</t>
  </si>
  <si>
    <t>1510 Secretaría de Seguridad, Prevención y Protección Ciudadana</t>
  </si>
  <si>
    <t>1512 Dirección General de Policía Municipal y Policía Vial</t>
  </si>
  <si>
    <t>1514 Dirección General de Protección Civil</t>
  </si>
  <si>
    <t>1517 Dirección General de Prevención del Delito y Participación Social</t>
  </si>
  <si>
    <t>1519 Dirección de Centro de Formación Policial</t>
  </si>
  <si>
    <t>1520 Dirección General del Centro de Cómputo, Comando, Comunicaciones y Control (C4)</t>
  </si>
  <si>
    <t>1521 Dirección de Regulación de la Seguridad Privada</t>
  </si>
  <si>
    <t>1522 Subsecretaría de Seguridad y Protección</t>
  </si>
  <si>
    <t>1523 Juzgado Cívico General</t>
  </si>
  <si>
    <t>1524 Comisionado de Prevención y Atención Ciudadana</t>
  </si>
  <si>
    <t>1525 Dirección General de Asuntos Jurídicos y Derechos Humanos</t>
  </si>
  <si>
    <t>1526 Dirección General de Planeación y Administración</t>
  </si>
  <si>
    <t>1527 Dirección General de Fiscalización y Control</t>
  </si>
  <si>
    <t>1610 Dirección General de Comunicación Social</t>
  </si>
  <si>
    <t>1710 Dirección General de Desarrollo Institucional</t>
  </si>
  <si>
    <t>1800 Secretaría para el Fortalecimiento Social de León</t>
  </si>
  <si>
    <t>1810 Dirección General de Desarrollo Rural</t>
  </si>
  <si>
    <t>1815 Dirección General de Desarrollo Social</t>
  </si>
  <si>
    <t>2010 Dirección General de Desarrollo Urbano</t>
  </si>
  <si>
    <t>2100 Secretaría para la Reactivación Económica de León</t>
  </si>
  <si>
    <t>2110 Dirección General de Economía</t>
  </si>
  <si>
    <t>2111 Dirección de Comercio, Consumo y Abasto</t>
  </si>
  <si>
    <t>2112 Dirección de Atracción de Inversiones</t>
  </si>
  <si>
    <t>2210 Dirección General de Educación</t>
  </si>
  <si>
    <t>2310 Dirección General de Medio Ambiente</t>
  </si>
  <si>
    <t>2410 Dirección General de Movilidad</t>
  </si>
  <si>
    <t>2500 Secretaría de Infraestructura, Movilidad y Desarrollo Sustentable</t>
  </si>
  <si>
    <t>2510 Dirección General de Obra Pública</t>
  </si>
  <si>
    <t>2610 Dirección General de Salud</t>
  </si>
  <si>
    <t>2715 Provisiones Económicas</t>
  </si>
  <si>
    <t>2810 Egreso Aplicable a Diversas Dependencias</t>
  </si>
  <si>
    <t>3110 Dirección General de Hospitalidad y Turismo</t>
  </si>
  <si>
    <t>3210 Dirección General de Innovación</t>
  </si>
  <si>
    <t>3510 Dirección General de Gestión Gubernamental</t>
  </si>
  <si>
    <t>3610 Dirección General de Parques y Espacios Públicos</t>
  </si>
  <si>
    <t>4010 Unidad de Transparencia</t>
  </si>
  <si>
    <t>4011 Juzgados Administrativos Municipales</t>
  </si>
  <si>
    <t>4012 Defensoría de Oficio en Materia Administrativa</t>
  </si>
  <si>
    <t>4013 Instituto Municipal de Planeación (IMPLAN)</t>
  </si>
  <si>
    <t>5010 Patronato de Bomberos de León Guanajuato</t>
  </si>
  <si>
    <t>5011 Comisión Municipal de Cultura Física y Deporte de León (COMUDE)</t>
  </si>
  <si>
    <t>5012 Sistema para el Desarrollo Integral de la Familia (DIF León)</t>
  </si>
  <si>
    <t>5013 Patronato Explora</t>
  </si>
  <si>
    <t>5017 Instituto Municipal de Vivienda de León (IMUVI)</t>
  </si>
  <si>
    <t>5018 Instituto Cultural de León (ICL)</t>
  </si>
  <si>
    <t>5019 Instituto Municipal de las Mujeres</t>
  </si>
  <si>
    <t>5021 Patronato del Parque Zoológico de León</t>
  </si>
  <si>
    <t>5022 Procuraduría Auxiliar de Protección de Niñas, Niños y Adolescentes</t>
  </si>
  <si>
    <t>5051 Fideicomiso de Obras por Cooperación (FIDOC)</t>
  </si>
  <si>
    <t>5056 Fideicomiso Museo de la Ciudad de León</t>
  </si>
  <si>
    <t>5057 Sistema Integral de Aseo Público de León (SIAP)</t>
  </si>
  <si>
    <t>5058 Academia Metropolitana de Seguridad Pública de León</t>
  </si>
  <si>
    <t>3010 Deuda Pública Municipal</t>
  </si>
  <si>
    <t>5015 Patronato de la Feria Estatal de León y Parque Ecológico</t>
  </si>
  <si>
    <t>1195 Secretaría de Vinculación y Atención de los Leoneses</t>
  </si>
  <si>
    <t>1816 Subdirección General de Programas Estratégicos</t>
  </si>
  <si>
    <t>1910 Subdirección General de Desarrollo y Participación Ciudadana</t>
  </si>
  <si>
    <t>2910 Dirección General de Tecnologías de la Información y Gobierno Digital</t>
  </si>
  <si>
    <t>5052 Instituto Municipal de las Juventudes</t>
  </si>
  <si>
    <t>5053 Parque Ecológico Metropolitano de León, Gto. "Eliseo Martínez Pérez"</t>
  </si>
  <si>
    <t>Del 1 de enero al 31 de diciembre de 2025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</si>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</sst>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12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3" fontId="0" fillId="0" borderId="0" xfId="1" applyFont="1"/>
    <xf numFmtId="43" fontId="0" fillId="0" borderId="0" xfId="0" applyNumberFormat="1"/>
    <xf numFmtId="4" fontId="2" fillId="0" borderId="14" xfId="1" applyNumberFormat="1" applyFont="1" applyBorder="1" applyAlignment="1" applyProtection="1">
      <alignment horizontal="right" vertical="top"/>
      <protection locked="0"/>
    </xf>
    <xf numFmtId="4" fontId="0" fillId="0" borderId="14" xfId="1" applyNumberFormat="1" applyFont="1" applyBorder="1" applyAlignment="1" applyProtection="1">
      <alignment horizontal="right" vertical="top"/>
      <protection locked="0"/>
    </xf>
    <xf numFmtId="4" fontId="0" fillId="0" borderId="8" xfId="1" applyNumberFormat="1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right" vertical="center"/>
    </xf>
    <xf numFmtId="165" fontId="0" fillId="0" borderId="14" xfId="1" applyNumberFormat="1" applyFont="1" applyBorder="1" applyAlignment="1">
      <alignment vertical="center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2" fillId="0" borderId="14" xfId="1" applyNumberFormat="1" applyFont="1" applyBorder="1" applyAlignment="1" applyProtection="1">
      <alignment vertical="center"/>
      <protection locked="0"/>
    </xf>
    <xf numFmtId="165" fontId="0" fillId="0" borderId="14" xfId="1" applyNumberFormat="1" applyFont="1" applyBorder="1"/>
    <xf numFmtId="165" fontId="2" fillId="0" borderId="14" xfId="1" applyNumberFormat="1" applyFont="1" applyBorder="1" applyAlignment="1" applyProtection="1">
      <alignment horizontal="right" vertical="top"/>
      <protection locked="0"/>
    </xf>
    <xf numFmtId="165" fontId="0" fillId="0" borderId="14" xfId="1" applyNumberFormat="1" applyFont="1" applyBorder="1" applyAlignment="1" applyProtection="1">
      <alignment horizontal="right" vertical="top"/>
      <protection locked="0"/>
    </xf>
    <xf numFmtId="165" fontId="2" fillId="0" borderId="13" xfId="1" applyNumberFormat="1" applyFont="1" applyBorder="1" applyAlignment="1" applyProtection="1">
      <alignment vertical="center"/>
      <protection locked="0"/>
    </xf>
    <xf numFmtId="165" fontId="2" fillId="0" borderId="8" xfId="1" applyNumberFormat="1" applyFont="1" applyBorder="1" applyAlignment="1" applyProtection="1">
      <alignment horizontal="right" vertical="center"/>
      <protection locked="0"/>
    </xf>
    <xf numFmtId="165" fontId="0" fillId="0" borderId="8" xfId="1" applyNumberFormat="1" applyFont="1" applyBorder="1" applyAlignment="1" applyProtection="1">
      <alignment horizontal="right" vertical="center"/>
      <protection locked="0"/>
    </xf>
    <xf numFmtId="165" fontId="0" fillId="0" borderId="8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3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97" bestFit="1" customWidth="1"/>
    <col min="2" max="3" width="19.28515625" customWidth="1"/>
    <col min="4" max="6" width="19.28515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05" t="s">
        <v>19</v>
      </c>
      <c r="B1" s="95"/>
      <c r="C1" s="95"/>
      <c r="D1" s="95"/>
      <c r="E1" s="95"/>
      <c r="F1" s="95"/>
      <c r="G1" s="96"/>
    </row>
    <row r="2" spans="1:7" x14ac:dyDescent="0.25">
      <c r="A2" s="65" t="s">
        <v>354</v>
      </c>
      <c r="B2" s="65"/>
      <c r="C2" s="65"/>
      <c r="D2" s="65"/>
      <c r="E2" s="65"/>
      <c r="F2" s="65"/>
      <c r="G2" s="65"/>
    </row>
    <row r="3" spans="1:7" x14ac:dyDescent="0.25">
      <c r="A3" s="66" t="s">
        <v>20</v>
      </c>
      <c r="B3" s="66"/>
      <c r="C3" s="66"/>
      <c r="D3" s="66"/>
      <c r="E3" s="66"/>
      <c r="F3" s="66"/>
      <c r="G3" s="66"/>
    </row>
    <row r="4" spans="1:7" x14ac:dyDescent="0.25">
      <c r="A4" s="66" t="s">
        <v>21</v>
      </c>
      <c r="B4" s="66"/>
      <c r="C4" s="66"/>
      <c r="D4" s="66"/>
      <c r="E4" s="66"/>
      <c r="F4" s="66"/>
      <c r="G4" s="66"/>
    </row>
    <row r="5" spans="1:7" x14ac:dyDescent="0.25">
      <c r="A5" s="66" t="s">
        <v>353</v>
      </c>
      <c r="B5" s="66"/>
      <c r="C5" s="66"/>
      <c r="D5" s="66"/>
      <c r="E5" s="66"/>
      <c r="F5" s="66"/>
      <c r="G5" s="66"/>
    </row>
    <row r="6" spans="1:7" x14ac:dyDescent="0.25">
      <c r="A6" s="67" t="s">
        <v>0</v>
      </c>
      <c r="B6" s="67"/>
      <c r="C6" s="67"/>
      <c r="D6" s="67"/>
      <c r="E6" s="67"/>
      <c r="F6" s="67"/>
      <c r="G6" s="67"/>
    </row>
    <row r="7" spans="1:7" x14ac:dyDescent="0.25">
      <c r="A7" s="103" t="s">
        <v>1</v>
      </c>
      <c r="B7" s="103" t="s">
        <v>22</v>
      </c>
      <c r="C7" s="103"/>
      <c r="D7" s="103"/>
      <c r="E7" s="103"/>
      <c r="F7" s="103"/>
      <c r="G7" s="104" t="s">
        <v>23</v>
      </c>
    </row>
    <row r="8" spans="1:7" ht="30" x14ac:dyDescent="0.25">
      <c r="A8" s="103"/>
      <c r="B8" s="2" t="s">
        <v>24</v>
      </c>
      <c r="C8" s="2" t="s">
        <v>25</v>
      </c>
      <c r="D8" s="2" t="s">
        <v>26</v>
      </c>
      <c r="E8" s="2" t="s">
        <v>3</v>
      </c>
      <c r="F8" s="2" t="s">
        <v>27</v>
      </c>
      <c r="G8" s="103"/>
    </row>
    <row r="9" spans="1:7" x14ac:dyDescent="0.25">
      <c r="A9" s="7" t="s">
        <v>28</v>
      </c>
      <c r="B9" s="89">
        <v>6923307676.4899998</v>
      </c>
      <c r="C9" s="89">
        <v>2257549685.5900011</v>
      </c>
      <c r="D9" s="89">
        <v>9180857362.0799999</v>
      </c>
      <c r="E9" s="89">
        <v>7480147960.0199966</v>
      </c>
      <c r="F9" s="89">
        <v>7452544772.619997</v>
      </c>
      <c r="G9" s="89">
        <v>1700709402.060003</v>
      </c>
    </row>
    <row r="10" spans="1:7" x14ac:dyDescent="0.25">
      <c r="A10" s="46" t="s">
        <v>29</v>
      </c>
      <c r="B10" s="89">
        <v>3514314094.02</v>
      </c>
      <c r="C10" s="89">
        <v>-431211845.38999975</v>
      </c>
      <c r="D10" s="89">
        <v>3083102248.6300001</v>
      </c>
      <c r="E10" s="89">
        <v>2894912047.8599977</v>
      </c>
      <c r="F10" s="89">
        <v>2890048804.4499974</v>
      </c>
      <c r="G10" s="89">
        <v>188190200.77000231</v>
      </c>
    </row>
    <row r="11" spans="1:7" x14ac:dyDescent="0.25">
      <c r="A11" s="47" t="s">
        <v>30</v>
      </c>
      <c r="B11" s="90">
        <v>1588578467.9999998</v>
      </c>
      <c r="C11" s="90">
        <v>-166555889.22999978</v>
      </c>
      <c r="D11" s="90">
        <v>1422022578.77</v>
      </c>
      <c r="E11" s="90">
        <v>1361361991.7599998</v>
      </c>
      <c r="F11" s="90">
        <v>1361356316.1399996</v>
      </c>
      <c r="G11" s="90">
        <v>60660587.010000229</v>
      </c>
    </row>
    <row r="12" spans="1:7" x14ac:dyDescent="0.25">
      <c r="A12" s="47" t="s">
        <v>31</v>
      </c>
      <c r="B12" s="90">
        <v>25000000</v>
      </c>
      <c r="C12" s="90">
        <v>39422152.810000002</v>
      </c>
      <c r="D12" s="90">
        <v>64422152.810000002</v>
      </c>
      <c r="E12" s="90">
        <v>64422152.810000002</v>
      </c>
      <c r="F12" s="90">
        <v>64422152.810000002</v>
      </c>
      <c r="G12" s="90">
        <v>0</v>
      </c>
    </row>
    <row r="13" spans="1:7" x14ac:dyDescent="0.25">
      <c r="A13" s="47" t="s">
        <v>32</v>
      </c>
      <c r="B13" s="90">
        <v>349182820.44000018</v>
      </c>
      <c r="C13" s="90">
        <v>-8301360.5600000024</v>
      </c>
      <c r="D13" s="90">
        <v>340881459.88000017</v>
      </c>
      <c r="E13" s="90">
        <v>326513975.48000002</v>
      </c>
      <c r="F13" s="90">
        <v>326513158.84000003</v>
      </c>
      <c r="G13" s="90">
        <v>14367484.400000155</v>
      </c>
    </row>
    <row r="14" spans="1:7" x14ac:dyDescent="0.25">
      <c r="A14" s="47" t="s">
        <v>33</v>
      </c>
      <c r="B14" s="90">
        <v>737156023.28999996</v>
      </c>
      <c r="C14" s="90">
        <v>-468424876.2100001</v>
      </c>
      <c r="D14" s="90">
        <v>268731147.07999986</v>
      </c>
      <c r="E14" s="90">
        <v>229653299.59999985</v>
      </c>
      <c r="F14" s="90">
        <v>225963984.34999993</v>
      </c>
      <c r="G14" s="90">
        <v>39077847.480000019</v>
      </c>
    </row>
    <row r="15" spans="1:7" x14ac:dyDescent="0.25">
      <c r="A15" s="47" t="s">
        <v>34</v>
      </c>
      <c r="B15" s="90">
        <v>814396782.29000008</v>
      </c>
      <c r="C15" s="90">
        <v>172648127.80000007</v>
      </c>
      <c r="D15" s="90">
        <v>987044910.09000015</v>
      </c>
      <c r="E15" s="90">
        <v>912960628.20999825</v>
      </c>
      <c r="F15" s="90">
        <v>911793192.30999815</v>
      </c>
      <c r="G15" s="90">
        <v>74084281.880001903</v>
      </c>
    </row>
    <row r="16" spans="1:7" x14ac:dyDescent="0.25">
      <c r="A16" s="47" t="s">
        <v>35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</row>
    <row r="17" spans="1:7" x14ac:dyDescent="0.25">
      <c r="A17" s="47" t="s">
        <v>36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</row>
    <row r="18" spans="1:7" x14ac:dyDescent="0.25">
      <c r="A18" s="46" t="s">
        <v>37</v>
      </c>
      <c r="B18" s="89">
        <v>312926039.04000002</v>
      </c>
      <c r="C18" s="89">
        <v>53237900.780000053</v>
      </c>
      <c r="D18" s="89">
        <v>366163939.82000011</v>
      </c>
      <c r="E18" s="89">
        <v>178240487.98999998</v>
      </c>
      <c r="F18" s="89">
        <v>176253908.22000003</v>
      </c>
      <c r="G18" s="89">
        <v>187923451.83000007</v>
      </c>
    </row>
    <row r="19" spans="1:7" x14ac:dyDescent="0.25">
      <c r="A19" s="47" t="s">
        <v>38</v>
      </c>
      <c r="B19" s="90">
        <v>17041568.549999997</v>
      </c>
      <c r="C19" s="90">
        <v>1845440.4399999939</v>
      </c>
      <c r="D19" s="90">
        <v>18887008.989999991</v>
      </c>
      <c r="E19" s="90">
        <v>12078825.86999999</v>
      </c>
      <c r="F19" s="90">
        <v>12071125.999999991</v>
      </c>
      <c r="G19" s="90">
        <v>6808183.120000001</v>
      </c>
    </row>
    <row r="20" spans="1:7" x14ac:dyDescent="0.25">
      <c r="A20" s="47" t="s">
        <v>39</v>
      </c>
      <c r="B20" s="90">
        <v>27058392.84</v>
      </c>
      <c r="C20" s="90">
        <v>3742754.1900000013</v>
      </c>
      <c r="D20" s="90">
        <v>30801147.030000001</v>
      </c>
      <c r="E20" s="90">
        <v>24669889.760000005</v>
      </c>
      <c r="F20" s="90">
        <v>23238445.000000004</v>
      </c>
      <c r="G20" s="90">
        <v>6131257.2699999958</v>
      </c>
    </row>
    <row r="21" spans="1:7" x14ac:dyDescent="0.25">
      <c r="A21" s="47" t="s">
        <v>40</v>
      </c>
      <c r="B21" s="90">
        <v>2840462</v>
      </c>
      <c r="C21" s="90">
        <v>273857.75</v>
      </c>
      <c r="D21" s="90">
        <v>3114319.75</v>
      </c>
      <c r="E21" s="90">
        <v>1848732</v>
      </c>
      <c r="F21" s="90">
        <v>1848732</v>
      </c>
      <c r="G21" s="90">
        <v>1265587.75</v>
      </c>
    </row>
    <row r="22" spans="1:7" x14ac:dyDescent="0.25">
      <c r="A22" s="47" t="s">
        <v>41</v>
      </c>
      <c r="B22" s="90">
        <v>49603796.339999996</v>
      </c>
      <c r="C22" s="90">
        <v>5292769.6200000122</v>
      </c>
      <c r="D22" s="90">
        <v>54896565.960000008</v>
      </c>
      <c r="E22" s="90">
        <v>35435176.599999994</v>
      </c>
      <c r="F22" s="90">
        <v>35431280.600000001</v>
      </c>
      <c r="G22" s="90">
        <v>19461389.360000014</v>
      </c>
    </row>
    <row r="23" spans="1:7" x14ac:dyDescent="0.25">
      <c r="A23" s="47" t="s">
        <v>42</v>
      </c>
      <c r="B23" s="90">
        <v>33800768.490000002</v>
      </c>
      <c r="C23" s="90">
        <v>-5744171.3900000043</v>
      </c>
      <c r="D23" s="90">
        <v>28056597.099999998</v>
      </c>
      <c r="E23" s="90">
        <v>15019901.319999998</v>
      </c>
      <c r="F23" s="90">
        <v>15019901.329999998</v>
      </c>
      <c r="G23" s="90">
        <v>13036695.779999999</v>
      </c>
    </row>
    <row r="24" spans="1:7" x14ac:dyDescent="0.25">
      <c r="A24" s="47" t="s">
        <v>43</v>
      </c>
      <c r="B24" s="90">
        <v>121833571.58</v>
      </c>
      <c r="C24" s="90">
        <v>19368484.750000075</v>
      </c>
      <c r="D24" s="90">
        <v>141202056.33000007</v>
      </c>
      <c r="E24" s="90">
        <v>55899972.229999997</v>
      </c>
      <c r="F24" s="90">
        <v>55648610.250000015</v>
      </c>
      <c r="G24" s="90">
        <v>85302084.100000083</v>
      </c>
    </row>
    <row r="25" spans="1:7" x14ac:dyDescent="0.25">
      <c r="A25" s="47" t="s">
        <v>44</v>
      </c>
      <c r="B25" s="90">
        <v>25125851.609999996</v>
      </c>
      <c r="C25" s="90">
        <v>16693001.579999987</v>
      </c>
      <c r="D25" s="90">
        <v>41818853.189999983</v>
      </c>
      <c r="E25" s="90">
        <v>19940660.860000003</v>
      </c>
      <c r="F25" s="90">
        <v>19940660.860000003</v>
      </c>
      <c r="G25" s="90">
        <v>21878192.32999998</v>
      </c>
    </row>
    <row r="26" spans="1:7" x14ac:dyDescent="0.25">
      <c r="A26" s="47" t="s">
        <v>45</v>
      </c>
      <c r="B26" s="90">
        <v>1837946</v>
      </c>
      <c r="C26" s="90">
        <v>19406875.670000002</v>
      </c>
      <c r="D26" s="90">
        <v>21244821.670000002</v>
      </c>
      <c r="E26" s="90">
        <v>1125956.81</v>
      </c>
      <c r="F26" s="90">
        <v>1125956.81</v>
      </c>
      <c r="G26" s="90">
        <v>20118864.860000003</v>
      </c>
    </row>
    <row r="27" spans="1:7" x14ac:dyDescent="0.25">
      <c r="A27" s="47" t="s">
        <v>46</v>
      </c>
      <c r="B27" s="90">
        <v>33783681.630000003</v>
      </c>
      <c r="C27" s="90">
        <v>-7641111.8300000131</v>
      </c>
      <c r="D27" s="90">
        <v>26142569.79999999</v>
      </c>
      <c r="E27" s="90">
        <v>12221372.539999995</v>
      </c>
      <c r="F27" s="90">
        <v>11929195.369999997</v>
      </c>
      <c r="G27" s="90">
        <v>13921197.259999994</v>
      </c>
    </row>
    <row r="28" spans="1:7" x14ac:dyDescent="0.25">
      <c r="A28" s="46" t="s">
        <v>47</v>
      </c>
      <c r="B28" s="89">
        <v>1243699347.7</v>
      </c>
      <c r="C28" s="89">
        <v>527150546.10999978</v>
      </c>
      <c r="D28" s="89">
        <v>1770849893.8099997</v>
      </c>
      <c r="E28" s="89">
        <v>1474192595.01</v>
      </c>
      <c r="F28" s="89">
        <v>1457976615.1799998</v>
      </c>
      <c r="G28" s="89">
        <v>296657298.80000001</v>
      </c>
    </row>
    <row r="29" spans="1:7" x14ac:dyDescent="0.25">
      <c r="A29" s="47" t="s">
        <v>48</v>
      </c>
      <c r="B29" s="90">
        <v>213794787.74000001</v>
      </c>
      <c r="C29" s="90">
        <v>95819035.740000069</v>
      </c>
      <c r="D29" s="90">
        <v>309613823.48000008</v>
      </c>
      <c r="E29" s="90">
        <v>275620070.00999999</v>
      </c>
      <c r="F29" s="90">
        <v>275372436.19</v>
      </c>
      <c r="G29" s="90">
        <v>33993753.470000088</v>
      </c>
    </row>
    <row r="30" spans="1:7" x14ac:dyDescent="0.25">
      <c r="A30" s="47" t="s">
        <v>49</v>
      </c>
      <c r="B30" s="90">
        <v>122546691.42999998</v>
      </c>
      <c r="C30" s="90">
        <v>34449489.660000086</v>
      </c>
      <c r="D30" s="90">
        <v>156996181.09000006</v>
      </c>
      <c r="E30" s="90">
        <v>115225899.77999999</v>
      </c>
      <c r="F30" s="90">
        <v>109957161.48999996</v>
      </c>
      <c r="G30" s="90">
        <v>41770281.310000077</v>
      </c>
    </row>
    <row r="31" spans="1:7" x14ac:dyDescent="0.25">
      <c r="A31" s="47" t="s">
        <v>50</v>
      </c>
      <c r="B31" s="90">
        <v>207887337.06999996</v>
      </c>
      <c r="C31" s="90">
        <v>42256732.76000008</v>
      </c>
      <c r="D31" s="90">
        <v>250144069.83000004</v>
      </c>
      <c r="E31" s="90">
        <v>173409097.59</v>
      </c>
      <c r="F31" s="90">
        <v>170608423.93000001</v>
      </c>
      <c r="G31" s="90">
        <v>76734972.240000039</v>
      </c>
    </row>
    <row r="32" spans="1:7" x14ac:dyDescent="0.25">
      <c r="A32" s="47" t="s">
        <v>51</v>
      </c>
      <c r="B32" s="90">
        <v>59089463</v>
      </c>
      <c r="C32" s="90">
        <v>8051646.7099999934</v>
      </c>
      <c r="D32" s="90">
        <v>67141109.709999993</v>
      </c>
      <c r="E32" s="90">
        <v>65996428.149999999</v>
      </c>
      <c r="F32" s="90">
        <v>65987827.450000003</v>
      </c>
      <c r="G32" s="90">
        <v>1144681.5599999949</v>
      </c>
    </row>
    <row r="33" spans="1:7" ht="14.65" customHeight="1" x14ac:dyDescent="0.25">
      <c r="A33" s="47" t="s">
        <v>52</v>
      </c>
      <c r="B33" s="90">
        <v>281953848.74000001</v>
      </c>
      <c r="C33" s="90">
        <v>353049748.82999969</v>
      </c>
      <c r="D33" s="90">
        <v>635003597.56999969</v>
      </c>
      <c r="E33" s="90">
        <v>518924288.60999984</v>
      </c>
      <c r="F33" s="90">
        <v>516411872.00999981</v>
      </c>
      <c r="G33" s="90">
        <v>116079308.95999986</v>
      </c>
    </row>
    <row r="34" spans="1:7" ht="14.65" customHeight="1" x14ac:dyDescent="0.25">
      <c r="A34" s="47" t="s">
        <v>53</v>
      </c>
      <c r="B34" s="90">
        <v>135228707.05000001</v>
      </c>
      <c r="C34" s="90">
        <v>-1336245.5500000417</v>
      </c>
      <c r="D34" s="90">
        <v>133892461.49999997</v>
      </c>
      <c r="E34" s="90">
        <v>126220129.93999998</v>
      </c>
      <c r="F34" s="90">
        <v>124872045.25999998</v>
      </c>
      <c r="G34" s="90">
        <v>7672331.5599999875</v>
      </c>
    </row>
    <row r="35" spans="1:7" ht="14.65" customHeight="1" x14ac:dyDescent="0.25">
      <c r="A35" s="47" t="s">
        <v>54</v>
      </c>
      <c r="B35" s="90">
        <v>6902825</v>
      </c>
      <c r="C35" s="90">
        <v>-1913342.5599999987</v>
      </c>
      <c r="D35" s="90">
        <v>4989482.4400000013</v>
      </c>
      <c r="E35" s="90">
        <v>2717579.1899999995</v>
      </c>
      <c r="F35" s="90">
        <v>2684449.4099999992</v>
      </c>
      <c r="G35" s="90">
        <v>2271903.2500000019</v>
      </c>
    </row>
    <row r="36" spans="1:7" ht="14.65" customHeight="1" x14ac:dyDescent="0.25">
      <c r="A36" s="47" t="s">
        <v>55</v>
      </c>
      <c r="B36" s="90">
        <v>102468352.14999999</v>
      </c>
      <c r="C36" s="90">
        <v>8890789.2299999744</v>
      </c>
      <c r="D36" s="90">
        <v>111359141.37999997</v>
      </c>
      <c r="E36" s="90">
        <v>104886359.17000003</v>
      </c>
      <c r="F36" s="90">
        <v>101424594.42000002</v>
      </c>
      <c r="G36" s="90">
        <v>6472782.2099999338</v>
      </c>
    </row>
    <row r="37" spans="1:7" ht="14.65" customHeight="1" x14ac:dyDescent="0.25">
      <c r="A37" s="47" t="s">
        <v>56</v>
      </c>
      <c r="B37" s="90">
        <v>113827335.52</v>
      </c>
      <c r="C37" s="90">
        <v>-12117308.710000053</v>
      </c>
      <c r="D37" s="90">
        <v>101710026.80999994</v>
      </c>
      <c r="E37" s="90">
        <v>91192742.569999948</v>
      </c>
      <c r="F37" s="90">
        <v>90657805.019999936</v>
      </c>
      <c r="G37" s="90">
        <v>10517284.239999995</v>
      </c>
    </row>
    <row r="38" spans="1:7" x14ac:dyDescent="0.25">
      <c r="A38" s="46" t="s">
        <v>57</v>
      </c>
      <c r="B38" s="89">
        <v>1296706830.2199998</v>
      </c>
      <c r="C38" s="89">
        <v>319148034.55000019</v>
      </c>
      <c r="D38" s="89">
        <v>1615854864.7700002</v>
      </c>
      <c r="E38" s="89">
        <v>1542878334.9400001</v>
      </c>
      <c r="F38" s="89">
        <v>1538340950.55</v>
      </c>
      <c r="G38" s="89">
        <v>72976529.830000088</v>
      </c>
    </row>
    <row r="39" spans="1:7" x14ac:dyDescent="0.25">
      <c r="A39" s="47" t="s">
        <v>58</v>
      </c>
      <c r="B39" s="90">
        <v>815150204.06999993</v>
      </c>
      <c r="C39" s="90">
        <v>128825246.96000016</v>
      </c>
      <c r="D39" s="90">
        <v>943975451.03000009</v>
      </c>
      <c r="E39" s="90">
        <v>929240564.87</v>
      </c>
      <c r="F39" s="90">
        <v>928447683.18999994</v>
      </c>
      <c r="G39" s="90">
        <v>14734886.160000086</v>
      </c>
    </row>
    <row r="40" spans="1:7" x14ac:dyDescent="0.25">
      <c r="A40" s="47" t="s">
        <v>59</v>
      </c>
      <c r="B40" s="90">
        <v>72497582</v>
      </c>
      <c r="C40" s="90">
        <v>23488050.840000004</v>
      </c>
      <c r="D40" s="90">
        <v>95985632.840000004</v>
      </c>
      <c r="E40" s="90">
        <v>75275068.370000005</v>
      </c>
      <c r="F40" s="90">
        <v>75275068.370000005</v>
      </c>
      <c r="G40" s="90">
        <v>20710564.469999999</v>
      </c>
    </row>
    <row r="41" spans="1:7" x14ac:dyDescent="0.25">
      <c r="A41" s="47" t="s">
        <v>60</v>
      </c>
      <c r="B41" s="90">
        <v>92300240</v>
      </c>
      <c r="C41" s="90">
        <v>49951718.120000005</v>
      </c>
      <c r="D41" s="90">
        <v>142251958.12</v>
      </c>
      <c r="E41" s="90">
        <v>132947737.8</v>
      </c>
      <c r="F41" s="90">
        <v>131411128.37</v>
      </c>
      <c r="G41" s="90">
        <v>9304220.3200000077</v>
      </c>
    </row>
    <row r="42" spans="1:7" x14ac:dyDescent="0.25">
      <c r="A42" s="47" t="s">
        <v>61</v>
      </c>
      <c r="B42" s="90">
        <v>234892941.84999999</v>
      </c>
      <c r="C42" s="90">
        <v>117777622.63000003</v>
      </c>
      <c r="D42" s="90">
        <v>352670564.48000002</v>
      </c>
      <c r="E42" s="90">
        <v>324984045.92000002</v>
      </c>
      <c r="F42" s="90">
        <v>322776152.64000005</v>
      </c>
      <c r="G42" s="90">
        <v>27686518.560000002</v>
      </c>
    </row>
    <row r="43" spans="1:7" x14ac:dyDescent="0.25">
      <c r="A43" s="47" t="s">
        <v>62</v>
      </c>
      <c r="B43" s="90">
        <v>1615862.3</v>
      </c>
      <c r="C43" s="90">
        <v>0</v>
      </c>
      <c r="D43" s="90">
        <v>1615862.3</v>
      </c>
      <c r="E43" s="90">
        <v>1172990</v>
      </c>
      <c r="F43" s="90">
        <v>1172990</v>
      </c>
      <c r="G43" s="90">
        <v>442872.30000000005</v>
      </c>
    </row>
    <row r="44" spans="1:7" x14ac:dyDescent="0.25">
      <c r="A44" s="47" t="s">
        <v>63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</row>
    <row r="45" spans="1:7" x14ac:dyDescent="0.25">
      <c r="A45" s="47" t="s">
        <v>64</v>
      </c>
      <c r="B45" s="90">
        <v>0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</row>
    <row r="46" spans="1:7" x14ac:dyDescent="0.25">
      <c r="A46" s="47" t="s">
        <v>65</v>
      </c>
      <c r="B46" s="90">
        <v>80000000</v>
      </c>
      <c r="C46" s="90">
        <v>-894604</v>
      </c>
      <c r="D46" s="90">
        <v>79105396</v>
      </c>
      <c r="E46" s="90">
        <v>79105396</v>
      </c>
      <c r="F46" s="90">
        <v>79105396</v>
      </c>
      <c r="G46" s="90">
        <v>0</v>
      </c>
    </row>
    <row r="47" spans="1:7" x14ac:dyDescent="0.25">
      <c r="A47" s="47" t="s">
        <v>66</v>
      </c>
      <c r="B47" s="90">
        <v>250000</v>
      </c>
      <c r="C47" s="90">
        <v>0</v>
      </c>
      <c r="D47" s="90">
        <v>250000</v>
      </c>
      <c r="E47" s="90">
        <v>152531.98000000001</v>
      </c>
      <c r="F47" s="90">
        <v>152531.98000000001</v>
      </c>
      <c r="G47" s="90">
        <v>97468.01999999999</v>
      </c>
    </row>
    <row r="48" spans="1:7" x14ac:dyDescent="0.25">
      <c r="A48" s="46" t="s">
        <v>67</v>
      </c>
      <c r="B48" s="89">
        <v>263576253.01999998</v>
      </c>
      <c r="C48" s="89">
        <v>48255653.959999993</v>
      </c>
      <c r="D48" s="89">
        <v>311831906.97999996</v>
      </c>
      <c r="E48" s="89">
        <v>231619159.20000002</v>
      </c>
      <c r="F48" s="89">
        <v>231619159.20000002</v>
      </c>
      <c r="G48" s="89">
        <v>80212747.779999986</v>
      </c>
    </row>
    <row r="49" spans="1:7" x14ac:dyDescent="0.25">
      <c r="A49" s="47" t="s">
        <v>68</v>
      </c>
      <c r="B49" s="90">
        <v>56210263.619999997</v>
      </c>
      <c r="C49" s="90">
        <v>6279238.2699999884</v>
      </c>
      <c r="D49" s="90">
        <v>62489501.889999986</v>
      </c>
      <c r="E49" s="90">
        <v>33548528.129999999</v>
      </c>
      <c r="F49" s="90">
        <v>33548528.129999999</v>
      </c>
      <c r="G49" s="90">
        <v>28940973.759999987</v>
      </c>
    </row>
    <row r="50" spans="1:7" x14ac:dyDescent="0.25">
      <c r="A50" s="47" t="s">
        <v>69</v>
      </c>
      <c r="B50" s="90">
        <v>4394934.37</v>
      </c>
      <c r="C50" s="90">
        <v>-284665.11999999965</v>
      </c>
      <c r="D50" s="90">
        <v>4110269.2500000005</v>
      </c>
      <c r="E50" s="90">
        <v>1439057.78</v>
      </c>
      <c r="F50" s="90">
        <v>1439057.78</v>
      </c>
      <c r="G50" s="90">
        <v>2671211.4700000007</v>
      </c>
    </row>
    <row r="51" spans="1:7" x14ac:dyDescent="0.25">
      <c r="A51" s="47" t="s">
        <v>70</v>
      </c>
      <c r="B51" s="90">
        <v>8547869.5999999996</v>
      </c>
      <c r="C51" s="90">
        <v>2145852.7200000007</v>
      </c>
      <c r="D51" s="90">
        <v>10693722.32</v>
      </c>
      <c r="E51" s="90">
        <v>8978713.5700000003</v>
      </c>
      <c r="F51" s="90">
        <v>8978713.5700000003</v>
      </c>
      <c r="G51" s="90">
        <v>1715008.75</v>
      </c>
    </row>
    <row r="52" spans="1:7" x14ac:dyDescent="0.25">
      <c r="A52" s="47" t="s">
        <v>71</v>
      </c>
      <c r="B52" s="90">
        <v>7559563.8600000003</v>
      </c>
      <c r="C52" s="90">
        <v>7133662.8399999989</v>
      </c>
      <c r="D52" s="90">
        <v>14693226.699999999</v>
      </c>
      <c r="E52" s="90">
        <v>1878892.4300000002</v>
      </c>
      <c r="F52" s="90">
        <v>1878892.4300000002</v>
      </c>
      <c r="G52" s="90">
        <v>12814334.27</v>
      </c>
    </row>
    <row r="53" spans="1:7" x14ac:dyDescent="0.25">
      <c r="A53" s="47" t="s">
        <v>72</v>
      </c>
      <c r="B53" s="90">
        <v>8888970</v>
      </c>
      <c r="C53" s="90">
        <v>4866176.1999999993</v>
      </c>
      <c r="D53" s="90">
        <v>13755146.199999999</v>
      </c>
      <c r="E53" s="90">
        <v>222111</v>
      </c>
      <c r="F53" s="90">
        <v>222111</v>
      </c>
      <c r="G53" s="90">
        <v>13533035.199999999</v>
      </c>
    </row>
    <row r="54" spans="1:7" x14ac:dyDescent="0.25">
      <c r="A54" s="47" t="s">
        <v>73</v>
      </c>
      <c r="B54" s="90">
        <v>30175474.140000004</v>
      </c>
      <c r="C54" s="90">
        <v>24014563.16</v>
      </c>
      <c r="D54" s="90">
        <v>54190037.300000004</v>
      </c>
      <c r="E54" s="90">
        <v>35143635.49000001</v>
      </c>
      <c r="F54" s="90">
        <v>35143635.49000001</v>
      </c>
      <c r="G54" s="90">
        <v>19046401.809999995</v>
      </c>
    </row>
    <row r="55" spans="1:7" x14ac:dyDescent="0.25">
      <c r="A55" s="47" t="s">
        <v>74</v>
      </c>
      <c r="B55" s="90">
        <v>0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</row>
    <row r="56" spans="1:7" x14ac:dyDescent="0.25">
      <c r="A56" s="47" t="s">
        <v>75</v>
      </c>
      <c r="B56" s="90">
        <v>142239000</v>
      </c>
      <c r="C56" s="90">
        <v>0</v>
      </c>
      <c r="D56" s="90">
        <v>142239000</v>
      </c>
      <c r="E56" s="90">
        <v>142239000</v>
      </c>
      <c r="F56" s="90">
        <v>142239000</v>
      </c>
      <c r="G56" s="90">
        <v>0</v>
      </c>
    </row>
    <row r="57" spans="1:7" x14ac:dyDescent="0.25">
      <c r="A57" s="47" t="s">
        <v>76</v>
      </c>
      <c r="B57" s="90">
        <v>5560177.4299999997</v>
      </c>
      <c r="C57" s="90">
        <v>4100825.8900000006</v>
      </c>
      <c r="D57" s="90">
        <v>9661003.3200000003</v>
      </c>
      <c r="E57" s="90">
        <v>8169220.8000000007</v>
      </c>
      <c r="F57" s="90">
        <v>8169220.8000000007</v>
      </c>
      <c r="G57" s="90">
        <v>1491782.5199999996</v>
      </c>
    </row>
    <row r="58" spans="1:7" x14ac:dyDescent="0.25">
      <c r="A58" s="46" t="s">
        <v>77</v>
      </c>
      <c r="B58" s="89">
        <v>62085112.489999995</v>
      </c>
      <c r="C58" s="89">
        <v>1965005357.5100007</v>
      </c>
      <c r="D58" s="89">
        <v>2027090470.0000007</v>
      </c>
      <c r="E58" s="89">
        <v>1158305335.02</v>
      </c>
      <c r="F58" s="89">
        <v>1158305335.02</v>
      </c>
      <c r="G58" s="89">
        <v>868785134.98000073</v>
      </c>
    </row>
    <row r="59" spans="1:7" x14ac:dyDescent="0.25">
      <c r="A59" s="47" t="s">
        <v>78</v>
      </c>
      <c r="B59" s="90">
        <v>54542281.239999995</v>
      </c>
      <c r="C59" s="90">
        <v>1002195287.1600004</v>
      </c>
      <c r="D59" s="90">
        <v>1056737568.4000005</v>
      </c>
      <c r="E59" s="90">
        <v>630422264.89999998</v>
      </c>
      <c r="F59" s="90">
        <v>630422264.89999998</v>
      </c>
      <c r="G59" s="90">
        <v>426315303.50000048</v>
      </c>
    </row>
    <row r="60" spans="1:7" x14ac:dyDescent="0.25">
      <c r="A60" s="47" t="s">
        <v>79</v>
      </c>
      <c r="B60" s="90">
        <v>7542831.25</v>
      </c>
      <c r="C60" s="90">
        <v>962810070.35000026</v>
      </c>
      <c r="D60" s="90">
        <v>970352901.60000026</v>
      </c>
      <c r="E60" s="90">
        <v>527883070.11999995</v>
      </c>
      <c r="F60" s="90">
        <v>527883070.11999995</v>
      </c>
      <c r="G60" s="90">
        <v>442469831.48000032</v>
      </c>
    </row>
    <row r="61" spans="1:7" x14ac:dyDescent="0.25">
      <c r="A61" s="47" t="s">
        <v>80</v>
      </c>
      <c r="B61" s="90">
        <v>0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</row>
    <row r="62" spans="1:7" x14ac:dyDescent="0.25">
      <c r="A62" s="46" t="s">
        <v>81</v>
      </c>
      <c r="B62" s="89">
        <v>230000000</v>
      </c>
      <c r="C62" s="89">
        <v>-224035961.93000001</v>
      </c>
      <c r="D62" s="89">
        <v>5964038.0699999994</v>
      </c>
      <c r="E62" s="89">
        <v>0</v>
      </c>
      <c r="F62" s="89">
        <v>0</v>
      </c>
      <c r="G62" s="89">
        <v>5964038.0699999994</v>
      </c>
    </row>
    <row r="63" spans="1:7" x14ac:dyDescent="0.25">
      <c r="A63" s="47" t="s">
        <v>82</v>
      </c>
      <c r="B63" s="90">
        <v>0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</row>
    <row r="64" spans="1:7" x14ac:dyDescent="0.25">
      <c r="A64" s="47" t="s">
        <v>83</v>
      </c>
      <c r="B64" s="90">
        <v>0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</row>
    <row r="65" spans="1:7" x14ac:dyDescent="0.25">
      <c r="A65" s="47" t="s">
        <v>84</v>
      </c>
      <c r="B65" s="90">
        <v>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</row>
    <row r="66" spans="1:7" x14ac:dyDescent="0.25">
      <c r="A66" s="47" t="s">
        <v>85</v>
      </c>
      <c r="B66" s="90">
        <v>0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</row>
    <row r="67" spans="1:7" x14ac:dyDescent="0.25">
      <c r="A67" s="47" t="s">
        <v>86</v>
      </c>
      <c r="B67" s="90">
        <v>0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</row>
    <row r="68" spans="1:7" x14ac:dyDescent="0.25">
      <c r="A68" s="47" t="s">
        <v>87</v>
      </c>
      <c r="B68" s="90">
        <v>0</v>
      </c>
      <c r="C68" s="90">
        <v>0</v>
      </c>
      <c r="D68" s="90">
        <v>0</v>
      </c>
      <c r="E68" s="90">
        <v>0</v>
      </c>
      <c r="F68" s="90">
        <v>0</v>
      </c>
      <c r="G68" s="90">
        <v>0</v>
      </c>
    </row>
    <row r="69" spans="1:7" x14ac:dyDescent="0.25">
      <c r="A69" s="47" t="s">
        <v>88</v>
      </c>
      <c r="B69" s="90">
        <v>0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</row>
    <row r="70" spans="1:7" x14ac:dyDescent="0.25">
      <c r="A70" s="47" t="s">
        <v>89</v>
      </c>
      <c r="B70" s="90">
        <v>230000000</v>
      </c>
      <c r="C70" s="90">
        <v>-224035961.93000001</v>
      </c>
      <c r="D70" s="90">
        <v>5964038.0699999994</v>
      </c>
      <c r="E70" s="90">
        <v>0</v>
      </c>
      <c r="F70" s="90">
        <v>0</v>
      </c>
      <c r="G70" s="90">
        <v>5964038.0699999994</v>
      </c>
    </row>
    <row r="71" spans="1:7" x14ac:dyDescent="0.25">
      <c r="A71" s="46" t="s">
        <v>90</v>
      </c>
      <c r="B71" s="89">
        <v>0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</row>
    <row r="72" spans="1:7" x14ac:dyDescent="0.25">
      <c r="A72" s="47" t="s">
        <v>91</v>
      </c>
      <c r="B72" s="90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</row>
    <row r="73" spans="1:7" x14ac:dyDescent="0.25">
      <c r="A73" s="47" t="s">
        <v>92</v>
      </c>
      <c r="B73" s="90">
        <v>0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</row>
    <row r="74" spans="1:7" x14ac:dyDescent="0.25">
      <c r="A74" s="47" t="s">
        <v>93</v>
      </c>
      <c r="B74" s="90">
        <v>0</v>
      </c>
      <c r="C74" s="90">
        <v>0</v>
      </c>
      <c r="D74" s="90">
        <v>0</v>
      </c>
      <c r="E74" s="90">
        <v>0</v>
      </c>
      <c r="F74" s="90">
        <v>0</v>
      </c>
      <c r="G74" s="90">
        <v>0</v>
      </c>
    </row>
    <row r="75" spans="1:7" x14ac:dyDescent="0.25">
      <c r="A75" s="46" t="s">
        <v>94</v>
      </c>
      <c r="B75" s="89">
        <v>0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</row>
    <row r="76" spans="1:7" x14ac:dyDescent="0.25">
      <c r="A76" s="47" t="s">
        <v>95</v>
      </c>
      <c r="B76" s="90">
        <v>0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</row>
    <row r="77" spans="1:7" x14ac:dyDescent="0.25">
      <c r="A77" s="47" t="s">
        <v>96</v>
      </c>
      <c r="B77" s="90">
        <v>0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</row>
    <row r="78" spans="1:7" x14ac:dyDescent="0.25">
      <c r="A78" s="47" t="s">
        <v>97</v>
      </c>
      <c r="B78" s="90">
        <v>0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</row>
    <row r="79" spans="1:7" x14ac:dyDescent="0.25">
      <c r="A79" s="47" t="s">
        <v>98</v>
      </c>
      <c r="B79" s="90">
        <v>0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</row>
    <row r="80" spans="1:7" x14ac:dyDescent="0.25">
      <c r="A80" s="47" t="s">
        <v>99</v>
      </c>
      <c r="B80" s="90">
        <v>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</row>
    <row r="81" spans="1:7" x14ac:dyDescent="0.25">
      <c r="A81" s="47" t="s">
        <v>100</v>
      </c>
      <c r="B81" s="90">
        <v>0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</row>
    <row r="82" spans="1:7" x14ac:dyDescent="0.25">
      <c r="A82" s="47" t="s">
        <v>101</v>
      </c>
      <c r="B82" s="90">
        <v>0</v>
      </c>
      <c r="C82" s="90">
        <v>0</v>
      </c>
      <c r="D82" s="90">
        <v>0</v>
      </c>
      <c r="E82" s="90">
        <v>0</v>
      </c>
      <c r="F82" s="90">
        <v>0</v>
      </c>
      <c r="G82" s="90">
        <v>0</v>
      </c>
    </row>
    <row r="83" spans="1:7" x14ac:dyDescent="0.25">
      <c r="A83" s="48"/>
      <c r="B83" s="82"/>
      <c r="C83" s="82"/>
      <c r="D83" s="82"/>
      <c r="E83" s="82"/>
      <c r="F83" s="82"/>
      <c r="G83" s="82"/>
    </row>
    <row r="84" spans="1:7" x14ac:dyDescent="0.25">
      <c r="A84" s="8" t="s">
        <v>102</v>
      </c>
      <c r="B84" s="81">
        <v>2243235669.7500005</v>
      </c>
      <c r="C84" s="81">
        <v>440858377.5199998</v>
      </c>
      <c r="D84" s="81">
        <v>2684094047.2699995</v>
      </c>
      <c r="E84" s="81">
        <v>2190335676.3399997</v>
      </c>
      <c r="F84" s="81">
        <v>2108581471.3299999</v>
      </c>
      <c r="G84" s="81">
        <v>493758370.93000001</v>
      </c>
    </row>
    <row r="85" spans="1:7" x14ac:dyDescent="0.25">
      <c r="A85" s="46" t="s">
        <v>29</v>
      </c>
      <c r="B85" s="81">
        <v>40312993.340000004</v>
      </c>
      <c r="C85" s="81">
        <v>343497972.3599999</v>
      </c>
      <c r="D85" s="81">
        <v>383810965.69999987</v>
      </c>
      <c r="E85" s="81">
        <v>383810965.69999987</v>
      </c>
      <c r="F85" s="81">
        <v>315663004.67000008</v>
      </c>
      <c r="G85" s="81">
        <v>0</v>
      </c>
    </row>
    <row r="86" spans="1:7" x14ac:dyDescent="0.25">
      <c r="A86" s="47" t="s">
        <v>30</v>
      </c>
      <c r="B86" s="82">
        <v>0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</row>
    <row r="87" spans="1:7" x14ac:dyDescent="0.25">
      <c r="A87" s="47" t="s">
        <v>31</v>
      </c>
      <c r="B87" s="82">
        <v>0</v>
      </c>
      <c r="C87" s="82">
        <v>0</v>
      </c>
      <c r="D87" s="82">
        <v>0</v>
      </c>
      <c r="E87" s="82">
        <v>0</v>
      </c>
      <c r="F87" s="82">
        <v>0</v>
      </c>
      <c r="G87" s="82">
        <v>0</v>
      </c>
    </row>
    <row r="88" spans="1:7" x14ac:dyDescent="0.25">
      <c r="A88" s="47" t="s">
        <v>32</v>
      </c>
      <c r="B88" s="82">
        <v>0</v>
      </c>
      <c r="C88" s="82">
        <v>0</v>
      </c>
      <c r="D88" s="82">
        <v>0</v>
      </c>
      <c r="E88" s="82">
        <v>0</v>
      </c>
      <c r="F88" s="82">
        <v>0</v>
      </c>
      <c r="G88" s="82">
        <v>0</v>
      </c>
    </row>
    <row r="89" spans="1:7" x14ac:dyDescent="0.25">
      <c r="A89" s="47" t="s">
        <v>33</v>
      </c>
      <c r="B89" s="82">
        <v>12051868.800000001</v>
      </c>
      <c r="C89" s="82">
        <v>355520510.43999988</v>
      </c>
      <c r="D89" s="82">
        <v>367572379.23999989</v>
      </c>
      <c r="E89" s="82">
        <v>367572379.23999989</v>
      </c>
      <c r="F89" s="82">
        <v>299424418.2100001</v>
      </c>
      <c r="G89" s="82">
        <v>0</v>
      </c>
    </row>
    <row r="90" spans="1:7" x14ac:dyDescent="0.25">
      <c r="A90" s="47" t="s">
        <v>34</v>
      </c>
      <c r="B90" s="82">
        <v>28261124.539999999</v>
      </c>
      <c r="C90" s="82">
        <v>-12022538.08</v>
      </c>
      <c r="D90" s="82">
        <v>16238586.459999999</v>
      </c>
      <c r="E90" s="82">
        <v>16238586.459999999</v>
      </c>
      <c r="F90" s="82">
        <v>16238586.459999999</v>
      </c>
      <c r="G90" s="82">
        <v>0</v>
      </c>
    </row>
    <row r="91" spans="1:7" x14ac:dyDescent="0.25">
      <c r="A91" s="47" t="s">
        <v>35</v>
      </c>
      <c r="B91" s="82">
        <v>0</v>
      </c>
      <c r="C91" s="82">
        <v>0</v>
      </c>
      <c r="D91" s="82">
        <v>0</v>
      </c>
      <c r="E91" s="82">
        <v>0</v>
      </c>
      <c r="F91" s="82">
        <v>0</v>
      </c>
      <c r="G91" s="82">
        <v>0</v>
      </c>
    </row>
    <row r="92" spans="1:7" x14ac:dyDescent="0.25">
      <c r="A92" s="47" t="s">
        <v>36</v>
      </c>
      <c r="B92" s="82">
        <v>0</v>
      </c>
      <c r="C92" s="82">
        <v>0</v>
      </c>
      <c r="D92" s="82">
        <v>0</v>
      </c>
      <c r="E92" s="82">
        <v>0</v>
      </c>
      <c r="F92" s="82">
        <v>0</v>
      </c>
      <c r="G92" s="82">
        <v>0</v>
      </c>
    </row>
    <row r="93" spans="1:7" x14ac:dyDescent="0.25">
      <c r="A93" s="46" t="s">
        <v>37</v>
      </c>
      <c r="B93" s="81">
        <v>130535512.33</v>
      </c>
      <c r="C93" s="81">
        <v>-9509038.7300000004</v>
      </c>
      <c r="D93" s="81">
        <v>121026473.59999999</v>
      </c>
      <c r="E93" s="81">
        <v>116992155.98999999</v>
      </c>
      <c r="F93" s="81">
        <v>113287543.54000001</v>
      </c>
      <c r="G93" s="81">
        <v>4034317.6100000055</v>
      </c>
    </row>
    <row r="94" spans="1:7" x14ac:dyDescent="0.25">
      <c r="A94" s="47" t="s">
        <v>38</v>
      </c>
      <c r="B94" s="82">
        <v>0</v>
      </c>
      <c r="C94" s="82">
        <v>0</v>
      </c>
      <c r="D94" s="82">
        <v>0</v>
      </c>
      <c r="E94" s="82">
        <v>0</v>
      </c>
      <c r="F94" s="82">
        <v>0</v>
      </c>
      <c r="G94" s="82">
        <v>0</v>
      </c>
    </row>
    <row r="95" spans="1:7" x14ac:dyDescent="0.25">
      <c r="A95" s="47" t="s">
        <v>39</v>
      </c>
      <c r="B95" s="82">
        <v>0</v>
      </c>
      <c r="C95" s="82">
        <v>0</v>
      </c>
      <c r="D95" s="82">
        <v>0</v>
      </c>
      <c r="E95" s="82">
        <v>0</v>
      </c>
      <c r="F95" s="82">
        <v>0</v>
      </c>
      <c r="G95" s="82">
        <v>0</v>
      </c>
    </row>
    <row r="96" spans="1:7" x14ac:dyDescent="0.25">
      <c r="A96" s="47" t="s">
        <v>40</v>
      </c>
      <c r="B96" s="82">
        <v>0</v>
      </c>
      <c r="C96" s="82">
        <v>0</v>
      </c>
      <c r="D96" s="82">
        <v>0</v>
      </c>
      <c r="E96" s="82">
        <v>0</v>
      </c>
      <c r="F96" s="82">
        <v>0</v>
      </c>
      <c r="G96" s="82">
        <v>0</v>
      </c>
    </row>
    <row r="97" spans="1:7" x14ac:dyDescent="0.25">
      <c r="A97" s="47" t="s">
        <v>41</v>
      </c>
      <c r="B97" s="82">
        <v>0</v>
      </c>
      <c r="C97" s="82">
        <v>0</v>
      </c>
      <c r="D97" s="82">
        <v>0</v>
      </c>
      <c r="E97" s="82">
        <v>0</v>
      </c>
      <c r="F97" s="82">
        <v>0</v>
      </c>
      <c r="G97" s="82">
        <v>0</v>
      </c>
    </row>
    <row r="98" spans="1:7" x14ac:dyDescent="0.25">
      <c r="A98" s="49" t="s">
        <v>42</v>
      </c>
      <c r="B98" s="82">
        <v>0</v>
      </c>
      <c r="C98" s="82">
        <v>0</v>
      </c>
      <c r="D98" s="82">
        <v>0</v>
      </c>
      <c r="E98" s="82">
        <v>0</v>
      </c>
      <c r="F98" s="82">
        <v>0</v>
      </c>
      <c r="G98" s="82">
        <v>0</v>
      </c>
    </row>
    <row r="99" spans="1:7" x14ac:dyDescent="0.25">
      <c r="A99" s="47" t="s">
        <v>43</v>
      </c>
      <c r="B99" s="82">
        <v>63663270</v>
      </c>
      <c r="C99" s="82">
        <v>22818580.5</v>
      </c>
      <c r="D99" s="82">
        <v>86481850.5</v>
      </c>
      <c r="E99" s="82">
        <v>86481850.489999995</v>
      </c>
      <c r="F99" s="82">
        <v>82777238.040000007</v>
      </c>
      <c r="G99" s="82">
        <v>1.000000536441803E-2</v>
      </c>
    </row>
    <row r="100" spans="1:7" x14ac:dyDescent="0.25">
      <c r="A100" s="47" t="s">
        <v>44</v>
      </c>
      <c r="B100" s="82">
        <v>44739627.640000001</v>
      </c>
      <c r="C100" s="82">
        <v>-13002912.140000001</v>
      </c>
      <c r="D100" s="82">
        <v>31736715.5</v>
      </c>
      <c r="E100" s="82">
        <v>29711355.5</v>
      </c>
      <c r="F100" s="82">
        <v>29711355.5</v>
      </c>
      <c r="G100" s="82">
        <v>2025360</v>
      </c>
    </row>
    <row r="101" spans="1:7" x14ac:dyDescent="0.25">
      <c r="A101" s="47" t="s">
        <v>45</v>
      </c>
      <c r="B101" s="82">
        <v>22132614.690000001</v>
      </c>
      <c r="C101" s="82">
        <v>-19324707.09</v>
      </c>
      <c r="D101" s="82">
        <v>2807907.6</v>
      </c>
      <c r="E101" s="82">
        <v>798950</v>
      </c>
      <c r="F101" s="82">
        <v>798950</v>
      </c>
      <c r="G101" s="82">
        <v>2008957.6</v>
      </c>
    </row>
    <row r="102" spans="1:7" x14ac:dyDescent="0.25">
      <c r="A102" s="47" t="s">
        <v>46</v>
      </c>
      <c r="B102" s="82">
        <v>0</v>
      </c>
      <c r="C102" s="82">
        <v>0</v>
      </c>
      <c r="D102" s="82">
        <v>0</v>
      </c>
      <c r="E102" s="82">
        <v>0</v>
      </c>
      <c r="F102" s="82">
        <v>0</v>
      </c>
      <c r="G102" s="82">
        <v>0</v>
      </c>
    </row>
    <row r="103" spans="1:7" x14ac:dyDescent="0.25">
      <c r="A103" s="46" t="s">
        <v>47</v>
      </c>
      <c r="B103" s="81">
        <v>657423843.70000005</v>
      </c>
      <c r="C103" s="81">
        <v>-206820626.47000009</v>
      </c>
      <c r="D103" s="81">
        <v>450603217.22999996</v>
      </c>
      <c r="E103" s="81">
        <v>446096881.9000001</v>
      </c>
      <c r="F103" s="81">
        <v>440195250.37</v>
      </c>
      <c r="G103" s="81">
        <v>4506335.3299999544</v>
      </c>
    </row>
    <row r="104" spans="1:7" x14ac:dyDescent="0.25">
      <c r="A104" s="47" t="s">
        <v>48</v>
      </c>
      <c r="B104" s="82">
        <v>0</v>
      </c>
      <c r="C104" s="82">
        <v>0</v>
      </c>
      <c r="D104" s="82">
        <v>0</v>
      </c>
      <c r="E104" s="82">
        <v>0</v>
      </c>
      <c r="F104" s="82">
        <v>0</v>
      </c>
      <c r="G104" s="82">
        <v>0</v>
      </c>
    </row>
    <row r="105" spans="1:7" x14ac:dyDescent="0.25">
      <c r="A105" s="47" t="s">
        <v>49</v>
      </c>
      <c r="B105" s="82">
        <v>0</v>
      </c>
      <c r="C105" s="82">
        <v>0</v>
      </c>
      <c r="D105" s="82">
        <v>0</v>
      </c>
      <c r="E105" s="82">
        <v>0</v>
      </c>
      <c r="F105" s="82">
        <v>0</v>
      </c>
      <c r="G105" s="82">
        <v>0</v>
      </c>
    </row>
    <row r="106" spans="1:7" x14ac:dyDescent="0.25">
      <c r="A106" s="47" t="s">
        <v>50</v>
      </c>
      <c r="B106" s="82">
        <v>0</v>
      </c>
      <c r="C106" s="82">
        <v>12893800</v>
      </c>
      <c r="D106" s="82">
        <v>12893800</v>
      </c>
      <c r="E106" s="82">
        <v>12872380</v>
      </c>
      <c r="F106" s="82">
        <v>12872380</v>
      </c>
      <c r="G106" s="82">
        <v>21420</v>
      </c>
    </row>
    <row r="107" spans="1:7" x14ac:dyDescent="0.25">
      <c r="A107" s="47" t="s">
        <v>51</v>
      </c>
      <c r="B107" s="82">
        <v>0</v>
      </c>
      <c r="C107" s="82">
        <v>0</v>
      </c>
      <c r="D107" s="82">
        <v>0</v>
      </c>
      <c r="E107" s="82">
        <v>0</v>
      </c>
      <c r="F107" s="82">
        <v>0</v>
      </c>
      <c r="G107" s="82">
        <v>0</v>
      </c>
    </row>
    <row r="108" spans="1:7" x14ac:dyDescent="0.25">
      <c r="A108" s="47" t="s">
        <v>52</v>
      </c>
      <c r="B108" s="82">
        <v>656890162.70000005</v>
      </c>
      <c r="C108" s="82">
        <v>-224166461.47000009</v>
      </c>
      <c r="D108" s="82">
        <v>432723701.22999996</v>
      </c>
      <c r="E108" s="82">
        <v>428238786.12</v>
      </c>
      <c r="F108" s="82">
        <v>424087154.48000002</v>
      </c>
      <c r="G108" s="82">
        <v>4484915.1099999547</v>
      </c>
    </row>
    <row r="109" spans="1:7" x14ac:dyDescent="0.25">
      <c r="A109" s="47" t="s">
        <v>53</v>
      </c>
      <c r="B109" s="82">
        <v>0</v>
      </c>
      <c r="C109" s="82">
        <v>2532480</v>
      </c>
      <c r="D109" s="82">
        <v>2532480</v>
      </c>
      <c r="E109" s="82">
        <v>2532479.98</v>
      </c>
      <c r="F109" s="82">
        <v>1532479.99</v>
      </c>
      <c r="G109" s="82">
        <v>2.0000000018626451E-2</v>
      </c>
    </row>
    <row r="110" spans="1:7" x14ac:dyDescent="0.25">
      <c r="A110" s="47" t="s">
        <v>54</v>
      </c>
      <c r="B110" s="82">
        <v>0</v>
      </c>
      <c r="C110" s="82">
        <v>730373.22</v>
      </c>
      <c r="D110" s="82">
        <v>730373.22</v>
      </c>
      <c r="E110" s="82">
        <v>730373.1</v>
      </c>
      <c r="F110" s="82">
        <v>304309.19</v>
      </c>
      <c r="G110" s="82">
        <v>0.11999999999534339</v>
      </c>
    </row>
    <row r="111" spans="1:7" x14ac:dyDescent="0.25">
      <c r="A111" s="47" t="s">
        <v>55</v>
      </c>
      <c r="B111" s="82">
        <v>0</v>
      </c>
      <c r="C111" s="82">
        <v>1006430.09</v>
      </c>
      <c r="D111" s="82">
        <v>1006430.09</v>
      </c>
      <c r="E111" s="82">
        <v>1006430.04</v>
      </c>
      <c r="F111" s="82">
        <v>840010.19</v>
      </c>
      <c r="G111" s="82">
        <v>4.9999999930150807E-2</v>
      </c>
    </row>
    <row r="112" spans="1:7" x14ac:dyDescent="0.25">
      <c r="A112" s="47" t="s">
        <v>56</v>
      </c>
      <c r="B112" s="82">
        <v>533681</v>
      </c>
      <c r="C112" s="82">
        <v>182751.68999999994</v>
      </c>
      <c r="D112" s="82">
        <v>716432.69</v>
      </c>
      <c r="E112" s="82">
        <v>716432.66</v>
      </c>
      <c r="F112" s="82">
        <v>558916.52</v>
      </c>
      <c r="G112" s="82">
        <v>2.9999999911524355E-2</v>
      </c>
    </row>
    <row r="113" spans="1:7" x14ac:dyDescent="0.25">
      <c r="A113" s="46" t="s">
        <v>57</v>
      </c>
      <c r="B113" s="81">
        <v>321042770.10000002</v>
      </c>
      <c r="C113" s="81">
        <v>64154830.520000011</v>
      </c>
      <c r="D113" s="81">
        <v>385197600.62</v>
      </c>
      <c r="E113" s="81">
        <v>318023770.85000002</v>
      </c>
      <c r="F113" s="81">
        <v>314023770.85000002</v>
      </c>
      <c r="G113" s="81">
        <v>67173829.769999981</v>
      </c>
    </row>
    <row r="114" spans="1:7" x14ac:dyDescent="0.25">
      <c r="A114" s="47" t="s">
        <v>58</v>
      </c>
      <c r="B114" s="82">
        <v>177389836.68000001</v>
      </c>
      <c r="C114" s="82">
        <v>389530.79999998212</v>
      </c>
      <c r="D114" s="82">
        <v>177779367.47999999</v>
      </c>
      <c r="E114" s="82">
        <v>177779337.36000001</v>
      </c>
      <c r="F114" s="82">
        <v>177779337.36000001</v>
      </c>
      <c r="G114" s="82">
        <v>30.119999974966049</v>
      </c>
    </row>
    <row r="115" spans="1:7" x14ac:dyDescent="0.25">
      <c r="A115" s="47" t="s">
        <v>59</v>
      </c>
      <c r="B115" s="82">
        <v>143652933.41999999</v>
      </c>
      <c r="C115" s="82">
        <v>52834079.720000029</v>
      </c>
      <c r="D115" s="82">
        <v>196487013.14000002</v>
      </c>
      <c r="E115" s="82">
        <v>129440927.34</v>
      </c>
      <c r="F115" s="82">
        <v>129440927.34</v>
      </c>
      <c r="G115" s="82">
        <v>67046085.800000012</v>
      </c>
    </row>
    <row r="116" spans="1:7" x14ac:dyDescent="0.25">
      <c r="A116" s="47" t="s">
        <v>60</v>
      </c>
      <c r="B116" s="82">
        <v>0</v>
      </c>
      <c r="C116" s="82">
        <v>9450000</v>
      </c>
      <c r="D116" s="82">
        <v>9450000</v>
      </c>
      <c r="E116" s="82">
        <v>9349299.9499999993</v>
      </c>
      <c r="F116" s="82">
        <v>5349299.95</v>
      </c>
      <c r="G116" s="82">
        <v>100700.05000000075</v>
      </c>
    </row>
    <row r="117" spans="1:7" x14ac:dyDescent="0.25">
      <c r="A117" s="47" t="s">
        <v>61</v>
      </c>
      <c r="B117" s="82">
        <v>0</v>
      </c>
      <c r="C117" s="82">
        <v>1481220</v>
      </c>
      <c r="D117" s="82">
        <v>1481220</v>
      </c>
      <c r="E117" s="82">
        <v>1454206.2</v>
      </c>
      <c r="F117" s="82">
        <v>1454206.2</v>
      </c>
      <c r="G117" s="82">
        <v>27013.800000000047</v>
      </c>
    </row>
    <row r="118" spans="1:7" x14ac:dyDescent="0.25">
      <c r="A118" s="47" t="s">
        <v>62</v>
      </c>
      <c r="B118" s="82">
        <v>0</v>
      </c>
      <c r="C118" s="82">
        <v>0</v>
      </c>
      <c r="D118" s="82">
        <v>0</v>
      </c>
      <c r="E118" s="82">
        <v>0</v>
      </c>
      <c r="F118" s="82">
        <v>0</v>
      </c>
      <c r="G118" s="82">
        <v>0</v>
      </c>
    </row>
    <row r="119" spans="1:7" x14ac:dyDescent="0.25">
      <c r="A119" s="47" t="s">
        <v>63</v>
      </c>
      <c r="B119" s="82">
        <v>0</v>
      </c>
      <c r="C119" s="82">
        <v>0</v>
      </c>
      <c r="D119" s="82">
        <v>0</v>
      </c>
      <c r="E119" s="82">
        <v>0</v>
      </c>
      <c r="F119" s="82">
        <v>0</v>
      </c>
      <c r="G119" s="82">
        <v>0</v>
      </c>
    </row>
    <row r="120" spans="1:7" x14ac:dyDescent="0.25">
      <c r="A120" s="47" t="s">
        <v>64</v>
      </c>
      <c r="B120" s="82">
        <v>0</v>
      </c>
      <c r="C120" s="82">
        <v>0</v>
      </c>
      <c r="D120" s="82">
        <v>0</v>
      </c>
      <c r="E120" s="82">
        <v>0</v>
      </c>
      <c r="F120" s="82">
        <v>0</v>
      </c>
      <c r="G120" s="82">
        <v>0</v>
      </c>
    </row>
    <row r="121" spans="1:7" x14ac:dyDescent="0.25">
      <c r="A121" s="47" t="s">
        <v>65</v>
      </c>
      <c r="B121" s="82">
        <v>0</v>
      </c>
      <c r="C121" s="82">
        <v>0</v>
      </c>
      <c r="D121" s="82">
        <v>0</v>
      </c>
      <c r="E121" s="82">
        <v>0</v>
      </c>
      <c r="F121" s="82">
        <v>0</v>
      </c>
      <c r="G121" s="82">
        <v>0</v>
      </c>
    </row>
    <row r="122" spans="1:7" x14ac:dyDescent="0.25">
      <c r="A122" s="47" t="s">
        <v>66</v>
      </c>
      <c r="B122" s="82">
        <v>0</v>
      </c>
      <c r="C122" s="82">
        <v>0</v>
      </c>
      <c r="D122" s="82">
        <v>0</v>
      </c>
      <c r="E122" s="82">
        <v>0</v>
      </c>
      <c r="F122" s="82">
        <v>0</v>
      </c>
      <c r="G122" s="82">
        <v>0</v>
      </c>
    </row>
    <row r="123" spans="1:7" x14ac:dyDescent="0.25">
      <c r="A123" s="46" t="s">
        <v>67</v>
      </c>
      <c r="B123" s="81">
        <v>118553362.18000001</v>
      </c>
      <c r="C123" s="81">
        <v>12567525.810000006</v>
      </c>
      <c r="D123" s="81">
        <v>131120887.99000001</v>
      </c>
      <c r="E123" s="81">
        <v>121643546.36</v>
      </c>
      <c r="F123" s="81">
        <v>121643546.36</v>
      </c>
      <c r="G123" s="81">
        <v>9477341.630000012</v>
      </c>
    </row>
    <row r="124" spans="1:7" x14ac:dyDescent="0.25">
      <c r="A124" s="47" t="s">
        <v>68</v>
      </c>
      <c r="B124" s="82">
        <v>0</v>
      </c>
      <c r="C124" s="82">
        <v>150000.01</v>
      </c>
      <c r="D124" s="82">
        <v>150000.01</v>
      </c>
      <c r="E124" s="82">
        <v>150000.01</v>
      </c>
      <c r="F124" s="82">
        <v>150000.01</v>
      </c>
      <c r="G124" s="82">
        <v>0</v>
      </c>
    </row>
    <row r="125" spans="1:7" x14ac:dyDescent="0.25">
      <c r="A125" s="47" t="s">
        <v>69</v>
      </c>
      <c r="B125" s="82">
        <v>9450000</v>
      </c>
      <c r="C125" s="82">
        <v>1927106</v>
      </c>
      <c r="D125" s="82">
        <v>11377106</v>
      </c>
      <c r="E125" s="82">
        <v>11377106</v>
      </c>
      <c r="F125" s="82">
        <v>11377106</v>
      </c>
      <c r="G125" s="82">
        <v>0</v>
      </c>
    </row>
    <row r="126" spans="1:7" x14ac:dyDescent="0.25">
      <c r="A126" s="47" t="s">
        <v>70</v>
      </c>
      <c r="B126" s="82">
        <v>0</v>
      </c>
      <c r="C126" s="82">
        <v>0</v>
      </c>
      <c r="D126" s="82">
        <v>0</v>
      </c>
      <c r="E126" s="82">
        <v>0</v>
      </c>
      <c r="F126" s="82">
        <v>0</v>
      </c>
      <c r="G126" s="82">
        <v>0</v>
      </c>
    </row>
    <row r="127" spans="1:7" x14ac:dyDescent="0.25">
      <c r="A127" s="47" t="s">
        <v>71</v>
      </c>
      <c r="B127" s="82">
        <v>99043648</v>
      </c>
      <c r="C127" s="82">
        <v>11159822.900000006</v>
      </c>
      <c r="D127" s="82">
        <v>110203470.90000001</v>
      </c>
      <c r="E127" s="82">
        <v>110116440.34999999</v>
      </c>
      <c r="F127" s="82">
        <v>110116440.34999999</v>
      </c>
      <c r="G127" s="82">
        <v>87030.550000011921</v>
      </c>
    </row>
    <row r="128" spans="1:7" x14ac:dyDescent="0.25">
      <c r="A128" s="47" t="s">
        <v>72</v>
      </c>
      <c r="B128" s="82">
        <v>0</v>
      </c>
      <c r="C128" s="82">
        <v>0</v>
      </c>
      <c r="D128" s="82">
        <v>0</v>
      </c>
      <c r="E128" s="82">
        <v>0</v>
      </c>
      <c r="F128" s="82">
        <v>0</v>
      </c>
      <c r="G128" s="82">
        <v>0</v>
      </c>
    </row>
    <row r="129" spans="1:7" x14ac:dyDescent="0.25">
      <c r="A129" s="47" t="s">
        <v>73</v>
      </c>
      <c r="B129" s="82">
        <v>10059714.18</v>
      </c>
      <c r="C129" s="82">
        <v>-669403.09999999963</v>
      </c>
      <c r="D129" s="82">
        <v>9390311.0800000001</v>
      </c>
      <c r="E129" s="82">
        <v>0</v>
      </c>
      <c r="F129" s="82">
        <v>0</v>
      </c>
      <c r="G129" s="82">
        <v>9390311.0800000001</v>
      </c>
    </row>
    <row r="130" spans="1:7" x14ac:dyDescent="0.25">
      <c r="A130" s="47" t="s">
        <v>74</v>
      </c>
      <c r="B130" s="82">
        <v>0</v>
      </c>
      <c r="C130" s="82">
        <v>0</v>
      </c>
      <c r="D130" s="82">
        <v>0</v>
      </c>
      <c r="E130" s="82">
        <v>0</v>
      </c>
      <c r="F130" s="82">
        <v>0</v>
      </c>
      <c r="G130" s="82">
        <v>0</v>
      </c>
    </row>
    <row r="131" spans="1:7" x14ac:dyDescent="0.25">
      <c r="A131" s="47" t="s">
        <v>75</v>
      </c>
      <c r="B131" s="82">
        <v>0</v>
      </c>
      <c r="C131" s="82">
        <v>0</v>
      </c>
      <c r="D131" s="82">
        <v>0</v>
      </c>
      <c r="E131" s="82">
        <v>0</v>
      </c>
      <c r="F131" s="82">
        <v>0</v>
      </c>
      <c r="G131" s="82">
        <v>0</v>
      </c>
    </row>
    <row r="132" spans="1:7" x14ac:dyDescent="0.25">
      <c r="A132" s="47" t="s">
        <v>76</v>
      </c>
      <c r="B132" s="82">
        <v>0</v>
      </c>
      <c r="C132" s="82">
        <v>0</v>
      </c>
      <c r="D132" s="82">
        <v>0</v>
      </c>
      <c r="E132" s="82">
        <v>0</v>
      </c>
      <c r="F132" s="82">
        <v>0</v>
      </c>
      <c r="G132" s="82">
        <v>0</v>
      </c>
    </row>
    <row r="133" spans="1:7" x14ac:dyDescent="0.25">
      <c r="A133" s="46" t="s">
        <v>77</v>
      </c>
      <c r="B133" s="81">
        <v>306650317.02999997</v>
      </c>
      <c r="C133" s="81">
        <v>632145331.77999997</v>
      </c>
      <c r="D133" s="81">
        <v>938795648.80999994</v>
      </c>
      <c r="E133" s="81">
        <v>535553139.93999994</v>
      </c>
      <c r="F133" s="81">
        <v>535553139.93999994</v>
      </c>
      <c r="G133" s="81">
        <v>403242508.87</v>
      </c>
    </row>
    <row r="134" spans="1:7" x14ac:dyDescent="0.25">
      <c r="A134" s="47" t="s">
        <v>78</v>
      </c>
      <c r="B134" s="82">
        <v>231460317.03</v>
      </c>
      <c r="C134" s="82">
        <v>331704562.81000006</v>
      </c>
      <c r="D134" s="82">
        <v>563164879.84000003</v>
      </c>
      <c r="E134" s="82">
        <v>346148294.38</v>
      </c>
      <c r="F134" s="82">
        <v>346148294.38</v>
      </c>
      <c r="G134" s="82">
        <v>217016585.46000004</v>
      </c>
    </row>
    <row r="135" spans="1:7" x14ac:dyDescent="0.25">
      <c r="A135" s="47" t="s">
        <v>79</v>
      </c>
      <c r="B135" s="82">
        <v>75190000</v>
      </c>
      <c r="C135" s="82">
        <v>300440768.96999997</v>
      </c>
      <c r="D135" s="82">
        <v>375630768.96999997</v>
      </c>
      <c r="E135" s="82">
        <v>189404845.55999997</v>
      </c>
      <c r="F135" s="82">
        <v>189404845.55999997</v>
      </c>
      <c r="G135" s="82">
        <v>186225923.41</v>
      </c>
    </row>
    <row r="136" spans="1:7" x14ac:dyDescent="0.25">
      <c r="A136" s="47" t="s">
        <v>80</v>
      </c>
      <c r="B136" s="82">
        <v>0</v>
      </c>
      <c r="C136" s="82">
        <v>0</v>
      </c>
      <c r="D136" s="82">
        <v>0</v>
      </c>
      <c r="E136" s="82">
        <v>0</v>
      </c>
      <c r="F136" s="82">
        <v>0</v>
      </c>
      <c r="G136" s="82">
        <v>0</v>
      </c>
    </row>
    <row r="137" spans="1:7" x14ac:dyDescent="0.25">
      <c r="A137" s="46" t="s">
        <v>81</v>
      </c>
      <c r="B137" s="81">
        <v>383685829.89999998</v>
      </c>
      <c r="C137" s="81">
        <v>-378361792.17999995</v>
      </c>
      <c r="D137" s="81">
        <v>5324037.72</v>
      </c>
      <c r="E137" s="81">
        <v>0</v>
      </c>
      <c r="F137" s="81">
        <v>0</v>
      </c>
      <c r="G137" s="81">
        <v>5324037.72</v>
      </c>
    </row>
    <row r="138" spans="1:7" x14ac:dyDescent="0.25">
      <c r="A138" s="47" t="s">
        <v>82</v>
      </c>
      <c r="B138" s="82">
        <v>0</v>
      </c>
      <c r="C138" s="82">
        <v>0</v>
      </c>
      <c r="D138" s="82">
        <v>0</v>
      </c>
      <c r="E138" s="82">
        <v>0</v>
      </c>
      <c r="F138" s="82">
        <v>0</v>
      </c>
      <c r="G138" s="82">
        <v>0</v>
      </c>
    </row>
    <row r="139" spans="1:7" x14ac:dyDescent="0.25">
      <c r="A139" s="47" t="s">
        <v>83</v>
      </c>
      <c r="B139" s="82">
        <v>0</v>
      </c>
      <c r="C139" s="82">
        <v>0</v>
      </c>
      <c r="D139" s="82">
        <v>0</v>
      </c>
      <c r="E139" s="82">
        <v>0</v>
      </c>
      <c r="F139" s="82">
        <v>0</v>
      </c>
      <c r="G139" s="82">
        <v>0</v>
      </c>
    </row>
    <row r="140" spans="1:7" x14ac:dyDescent="0.25">
      <c r="A140" s="47" t="s">
        <v>84</v>
      </c>
      <c r="B140" s="82">
        <v>0</v>
      </c>
      <c r="C140" s="82">
        <v>0</v>
      </c>
      <c r="D140" s="82">
        <v>0</v>
      </c>
      <c r="E140" s="82">
        <v>0</v>
      </c>
      <c r="F140" s="82">
        <v>0</v>
      </c>
      <c r="G140" s="82">
        <v>0</v>
      </c>
    </row>
    <row r="141" spans="1:7" x14ac:dyDescent="0.25">
      <c r="A141" s="47" t="s">
        <v>85</v>
      </c>
      <c r="B141" s="82">
        <v>0</v>
      </c>
      <c r="C141" s="82">
        <v>0</v>
      </c>
      <c r="D141" s="82">
        <v>0</v>
      </c>
      <c r="E141" s="82">
        <v>0</v>
      </c>
      <c r="F141" s="82">
        <v>0</v>
      </c>
      <c r="G141" s="82">
        <v>0</v>
      </c>
    </row>
    <row r="142" spans="1:7" x14ac:dyDescent="0.25">
      <c r="A142" s="47" t="s">
        <v>86</v>
      </c>
      <c r="B142" s="82">
        <v>0</v>
      </c>
      <c r="C142" s="82">
        <v>0</v>
      </c>
      <c r="D142" s="82">
        <v>0</v>
      </c>
      <c r="E142" s="82">
        <v>0</v>
      </c>
      <c r="F142" s="82">
        <v>0</v>
      </c>
      <c r="G142" s="82">
        <v>0</v>
      </c>
    </row>
    <row r="143" spans="1:7" x14ac:dyDescent="0.25">
      <c r="A143" s="47" t="s">
        <v>87</v>
      </c>
      <c r="B143" s="82">
        <v>0</v>
      </c>
      <c r="C143" s="82">
        <v>0</v>
      </c>
      <c r="D143" s="82">
        <v>0</v>
      </c>
      <c r="E143" s="82">
        <v>0</v>
      </c>
      <c r="F143" s="82">
        <v>0</v>
      </c>
      <c r="G143" s="82">
        <v>0</v>
      </c>
    </row>
    <row r="144" spans="1:7" x14ac:dyDescent="0.25">
      <c r="A144" s="47" t="s">
        <v>88</v>
      </c>
      <c r="B144" s="82">
        <v>0</v>
      </c>
      <c r="C144" s="82">
        <v>0</v>
      </c>
      <c r="D144" s="82">
        <v>0</v>
      </c>
      <c r="E144" s="82">
        <v>0</v>
      </c>
      <c r="F144" s="82">
        <v>0</v>
      </c>
      <c r="G144" s="82">
        <v>0</v>
      </c>
    </row>
    <row r="145" spans="1:7" x14ac:dyDescent="0.25">
      <c r="A145" s="47" t="s">
        <v>89</v>
      </c>
      <c r="B145" s="82">
        <v>383685829.89999998</v>
      </c>
      <c r="C145" s="82">
        <v>-378361792.17999995</v>
      </c>
      <c r="D145" s="82">
        <v>5324037.72</v>
      </c>
      <c r="E145" s="82">
        <v>0</v>
      </c>
      <c r="F145" s="82">
        <v>0</v>
      </c>
      <c r="G145" s="82">
        <v>5324037.72</v>
      </c>
    </row>
    <row r="146" spans="1:7" x14ac:dyDescent="0.25">
      <c r="A146" s="46" t="s">
        <v>90</v>
      </c>
      <c r="B146" s="81">
        <v>0</v>
      </c>
      <c r="C146" s="81">
        <v>0</v>
      </c>
      <c r="D146" s="81">
        <v>0</v>
      </c>
      <c r="E146" s="81">
        <v>0</v>
      </c>
      <c r="F146" s="81">
        <v>0</v>
      </c>
      <c r="G146" s="81">
        <v>0</v>
      </c>
    </row>
    <row r="147" spans="1:7" x14ac:dyDescent="0.25">
      <c r="A147" s="47" t="s">
        <v>91</v>
      </c>
      <c r="B147" s="82">
        <v>0</v>
      </c>
      <c r="C147" s="82">
        <v>0</v>
      </c>
      <c r="D147" s="82">
        <v>0</v>
      </c>
      <c r="E147" s="82">
        <v>0</v>
      </c>
      <c r="F147" s="82">
        <v>0</v>
      </c>
      <c r="G147" s="82">
        <v>0</v>
      </c>
    </row>
    <row r="148" spans="1:7" x14ac:dyDescent="0.25">
      <c r="A148" s="47" t="s">
        <v>92</v>
      </c>
      <c r="B148" s="82">
        <v>0</v>
      </c>
      <c r="C148" s="82">
        <v>0</v>
      </c>
      <c r="D148" s="82">
        <v>0</v>
      </c>
      <c r="E148" s="82">
        <v>0</v>
      </c>
      <c r="F148" s="82">
        <v>0</v>
      </c>
      <c r="G148" s="82">
        <v>0</v>
      </c>
    </row>
    <row r="149" spans="1:7" x14ac:dyDescent="0.25">
      <c r="A149" s="47" t="s">
        <v>93</v>
      </c>
      <c r="B149" s="82">
        <v>0</v>
      </c>
      <c r="C149" s="82">
        <v>0</v>
      </c>
      <c r="D149" s="82">
        <v>0</v>
      </c>
      <c r="E149" s="82">
        <v>0</v>
      </c>
      <c r="F149" s="82">
        <v>0</v>
      </c>
      <c r="G149" s="82">
        <v>0</v>
      </c>
    </row>
    <row r="150" spans="1:7" x14ac:dyDescent="0.25">
      <c r="A150" s="46" t="s">
        <v>94</v>
      </c>
      <c r="B150" s="81">
        <v>285031041.16999996</v>
      </c>
      <c r="C150" s="81">
        <v>-16815825.569999974</v>
      </c>
      <c r="D150" s="81">
        <v>268215215.59999999</v>
      </c>
      <c r="E150" s="81">
        <v>268215215.59999999</v>
      </c>
      <c r="F150" s="81">
        <v>268215215.59999999</v>
      </c>
      <c r="G150" s="81">
        <v>0</v>
      </c>
    </row>
    <row r="151" spans="1:7" x14ac:dyDescent="0.25">
      <c r="A151" s="47" t="s">
        <v>95</v>
      </c>
      <c r="B151" s="82">
        <v>143581724.56</v>
      </c>
      <c r="C151" s="82">
        <v>0</v>
      </c>
      <c r="D151" s="82">
        <v>143581724.56</v>
      </c>
      <c r="E151" s="82">
        <v>143581724.56</v>
      </c>
      <c r="F151" s="82">
        <v>143581724.56</v>
      </c>
      <c r="G151" s="82">
        <v>0</v>
      </c>
    </row>
    <row r="152" spans="1:7" x14ac:dyDescent="0.25">
      <c r="A152" s="47" t="s">
        <v>96</v>
      </c>
      <c r="B152" s="82">
        <v>141289316.60999998</v>
      </c>
      <c r="C152" s="82">
        <v>-16768003.729999974</v>
      </c>
      <c r="D152" s="82">
        <v>124521312.88000001</v>
      </c>
      <c r="E152" s="82">
        <v>124521312.88000001</v>
      </c>
      <c r="F152" s="82">
        <v>124521312.88000001</v>
      </c>
      <c r="G152" s="82">
        <v>0</v>
      </c>
    </row>
    <row r="153" spans="1:7" x14ac:dyDescent="0.25">
      <c r="A153" s="47" t="s">
        <v>97</v>
      </c>
      <c r="B153" s="82">
        <v>0</v>
      </c>
      <c r="C153" s="82">
        <v>0</v>
      </c>
      <c r="D153" s="82">
        <v>0</v>
      </c>
      <c r="E153" s="82">
        <v>0</v>
      </c>
      <c r="F153" s="82">
        <v>0</v>
      </c>
      <c r="G153" s="82">
        <v>0</v>
      </c>
    </row>
    <row r="154" spans="1:7" x14ac:dyDescent="0.25">
      <c r="A154" s="49" t="s">
        <v>98</v>
      </c>
      <c r="B154" s="82">
        <v>160000</v>
      </c>
      <c r="C154" s="82">
        <v>-47821.84</v>
      </c>
      <c r="D154" s="82">
        <v>112178.16</v>
      </c>
      <c r="E154" s="82">
        <v>112178.16</v>
      </c>
      <c r="F154" s="82">
        <v>112178.16</v>
      </c>
      <c r="G154" s="82">
        <v>0</v>
      </c>
    </row>
    <row r="155" spans="1:7" x14ac:dyDescent="0.25">
      <c r="A155" s="47" t="s">
        <v>99</v>
      </c>
      <c r="B155" s="82">
        <v>0</v>
      </c>
      <c r="C155" s="82">
        <v>0</v>
      </c>
      <c r="D155" s="82">
        <v>0</v>
      </c>
      <c r="E155" s="82">
        <v>0</v>
      </c>
      <c r="F155" s="82">
        <v>0</v>
      </c>
      <c r="G155" s="82">
        <v>0</v>
      </c>
    </row>
    <row r="156" spans="1:7" x14ac:dyDescent="0.25">
      <c r="A156" s="47" t="s">
        <v>100</v>
      </c>
      <c r="B156" s="82">
        <v>0</v>
      </c>
      <c r="C156" s="82">
        <v>0</v>
      </c>
      <c r="D156" s="82">
        <v>0</v>
      </c>
      <c r="E156" s="82">
        <v>0</v>
      </c>
      <c r="F156" s="82">
        <v>0</v>
      </c>
      <c r="G156" s="82">
        <v>0</v>
      </c>
    </row>
    <row r="157" spans="1:7" x14ac:dyDescent="0.25">
      <c r="A157" s="47" t="s">
        <v>101</v>
      </c>
      <c r="B157" s="82">
        <v>0</v>
      </c>
      <c r="C157" s="82">
        <v>0</v>
      </c>
      <c r="D157" s="82">
        <v>0</v>
      </c>
      <c r="E157" s="82">
        <v>0</v>
      </c>
      <c r="F157" s="82">
        <v>0</v>
      </c>
      <c r="G157" s="82">
        <v>0</v>
      </c>
    </row>
    <row r="158" spans="1:7" x14ac:dyDescent="0.25">
      <c r="A158" s="50"/>
      <c r="B158" s="83"/>
      <c r="C158" s="83"/>
      <c r="D158" s="83"/>
      <c r="E158" s="83"/>
      <c r="F158" s="83"/>
      <c r="G158" s="83"/>
    </row>
    <row r="159" spans="1:7" x14ac:dyDescent="0.25">
      <c r="A159" s="9" t="s">
        <v>103</v>
      </c>
      <c r="B159" s="84">
        <v>9166543346.2399998</v>
      </c>
      <c r="C159" s="84">
        <v>2698408063.1100011</v>
      </c>
      <c r="D159" s="84">
        <v>11864951409.349998</v>
      </c>
      <c r="E159" s="84">
        <v>9670483636.3599968</v>
      </c>
      <c r="F159" s="84">
        <v>9561126243.9499969</v>
      </c>
      <c r="G159" s="84">
        <v>2194467772.9900031</v>
      </c>
    </row>
    <row r="160" spans="1:7" x14ac:dyDescent="0.25">
      <c r="A160" s="22"/>
      <c r="B160" s="21"/>
      <c r="C160" s="21"/>
      <c r="D160" s="21"/>
      <c r="E160" s="21"/>
      <c r="F160" s="21"/>
      <c r="G160" s="21"/>
    </row>
    <row r="162" spans="2:6" x14ac:dyDescent="0.25">
      <c r="B162" s="79"/>
      <c r="C162" s="79"/>
      <c r="D162" s="79"/>
      <c r="E162" s="79"/>
      <c r="F162" s="79"/>
    </row>
    <row r="163" spans="2:6" x14ac:dyDescent="0.25">
      <c r="D163" s="8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7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47.7109375" bestFit="1" customWidth="1"/>
    <col min="2" max="2" width="22.28515625" bestFit="1" customWidth="1"/>
    <col min="3" max="3" width="19.7109375" bestFit="1" customWidth="1"/>
    <col min="4" max="6" width="22.28515625" bestFit="1" customWidth="1"/>
    <col min="7" max="7" width="19.7109375" bestFit="1" customWidth="1"/>
  </cols>
  <sheetData>
    <row r="1" spans="1:7" ht="40.9" customHeight="1" x14ac:dyDescent="0.25">
      <c r="A1" s="105" t="s">
        <v>104</v>
      </c>
      <c r="B1" s="106"/>
      <c r="C1" s="106"/>
      <c r="D1" s="106"/>
      <c r="E1" s="106"/>
      <c r="F1" s="106"/>
      <c r="G1" s="107"/>
    </row>
    <row r="2" spans="1:7" ht="15" customHeight="1" x14ac:dyDescent="0.25">
      <c r="A2" s="51" t="s">
        <v>354</v>
      </c>
      <c r="B2" s="52"/>
      <c r="C2" s="52"/>
      <c r="D2" s="52"/>
      <c r="E2" s="52"/>
      <c r="F2" s="52"/>
      <c r="G2" s="53"/>
    </row>
    <row r="3" spans="1:7" ht="15" customHeight="1" x14ac:dyDescent="0.25">
      <c r="A3" s="54" t="s">
        <v>20</v>
      </c>
      <c r="B3" s="55"/>
      <c r="C3" s="55"/>
      <c r="D3" s="55"/>
      <c r="E3" s="55"/>
      <c r="F3" s="55"/>
      <c r="G3" s="56"/>
    </row>
    <row r="4" spans="1:7" ht="15" customHeight="1" x14ac:dyDescent="0.25">
      <c r="A4" s="54" t="s">
        <v>105</v>
      </c>
      <c r="B4" s="55"/>
      <c r="C4" s="55"/>
      <c r="D4" s="55"/>
      <c r="E4" s="55"/>
      <c r="F4" s="55"/>
      <c r="G4" s="56"/>
    </row>
    <row r="5" spans="1:7" ht="15" customHeight="1" x14ac:dyDescent="0.25">
      <c r="A5" s="54" t="s">
        <v>353</v>
      </c>
      <c r="B5" s="55"/>
      <c r="C5" s="55"/>
      <c r="D5" s="55"/>
      <c r="E5" s="55"/>
      <c r="F5" s="55"/>
      <c r="G5" s="56"/>
    </row>
    <row r="6" spans="1:7" x14ac:dyDescent="0.25">
      <c r="A6" s="57" t="s">
        <v>0</v>
      </c>
      <c r="B6" s="58"/>
      <c r="C6" s="58"/>
      <c r="D6" s="58"/>
      <c r="E6" s="58"/>
      <c r="F6" s="58"/>
      <c r="G6" s="59"/>
    </row>
    <row r="7" spans="1:7" ht="15" customHeight="1" x14ac:dyDescent="0.25">
      <c r="A7" s="103" t="s">
        <v>1</v>
      </c>
      <c r="B7" s="102" t="s">
        <v>22</v>
      </c>
      <c r="C7" s="102"/>
      <c r="D7" s="102"/>
      <c r="E7" s="102"/>
      <c r="F7" s="102"/>
      <c r="G7" s="104" t="s">
        <v>23</v>
      </c>
    </row>
    <row r="8" spans="1:7" ht="30" x14ac:dyDescent="0.25">
      <c r="A8" s="103"/>
      <c r="B8" s="5" t="s">
        <v>24</v>
      </c>
      <c r="C8" s="2" t="s">
        <v>5</v>
      </c>
      <c r="D8" s="5" t="s">
        <v>6</v>
      </c>
      <c r="E8" s="5" t="s">
        <v>3</v>
      </c>
      <c r="F8" s="5" t="s">
        <v>4</v>
      </c>
      <c r="G8" s="103"/>
    </row>
    <row r="9" spans="1:7" ht="15.75" customHeight="1" x14ac:dyDescent="0.25">
      <c r="A9" s="6" t="s">
        <v>106</v>
      </c>
      <c r="B9" s="91">
        <v>6923307676.4899979</v>
      </c>
      <c r="C9" s="91">
        <v>2257549685.5900021</v>
      </c>
      <c r="D9" s="91">
        <v>9180857362.0799999</v>
      </c>
      <c r="E9" s="91">
        <v>7480147960.0200014</v>
      </c>
      <c r="F9" s="91">
        <v>7452544772.6200008</v>
      </c>
      <c r="G9" s="91">
        <v>1700709402.0600011</v>
      </c>
    </row>
    <row r="10" spans="1:7" x14ac:dyDescent="0.25">
      <c r="A10" s="29" t="s">
        <v>274</v>
      </c>
      <c r="B10" s="90">
        <v>3309970.39</v>
      </c>
      <c r="C10" s="90">
        <v>-148308.47999999905</v>
      </c>
      <c r="D10" s="90">
        <v>3161661.9100000011</v>
      </c>
      <c r="E10" s="90">
        <v>3103367.8600000013</v>
      </c>
      <c r="F10" s="90">
        <v>3101436.2100000009</v>
      </c>
      <c r="G10" s="90">
        <v>58294.049999999814</v>
      </c>
    </row>
    <row r="11" spans="1:7" x14ac:dyDescent="0.25">
      <c r="A11" s="29" t="s">
        <v>275</v>
      </c>
      <c r="B11" s="90">
        <v>5484294.3199999994</v>
      </c>
      <c r="C11" s="90">
        <v>23913.930000001565</v>
      </c>
      <c r="D11" s="90">
        <v>5508208.2500000009</v>
      </c>
      <c r="E11" s="90">
        <v>5037262.9700000007</v>
      </c>
      <c r="F11" s="90">
        <v>5034057.6100000003</v>
      </c>
      <c r="G11" s="90">
        <v>470945.28000000026</v>
      </c>
    </row>
    <row r="12" spans="1:7" x14ac:dyDescent="0.25">
      <c r="A12" s="29" t="s">
        <v>276</v>
      </c>
      <c r="B12" s="90">
        <v>26524520.280000001</v>
      </c>
      <c r="C12" s="90">
        <v>302008.31999999285</v>
      </c>
      <c r="D12" s="90">
        <v>26826528.599999994</v>
      </c>
      <c r="E12" s="90">
        <v>25582572.609999992</v>
      </c>
      <c r="F12" s="90">
        <v>25545222.579999994</v>
      </c>
      <c r="G12" s="90">
        <v>1243955.9900000021</v>
      </c>
    </row>
    <row r="13" spans="1:7" x14ac:dyDescent="0.25">
      <c r="A13" s="29" t="s">
        <v>277</v>
      </c>
      <c r="B13" s="90">
        <v>3882451.03</v>
      </c>
      <c r="C13" s="90">
        <v>100000</v>
      </c>
      <c r="D13" s="90">
        <v>3982451.03</v>
      </c>
      <c r="E13" s="90">
        <v>3874423.37</v>
      </c>
      <c r="F13" s="90">
        <v>3874423.37</v>
      </c>
      <c r="G13" s="90">
        <v>108027.65999999968</v>
      </c>
    </row>
    <row r="14" spans="1:7" x14ac:dyDescent="0.25">
      <c r="A14" s="29" t="s">
        <v>278</v>
      </c>
      <c r="B14" s="90">
        <v>267253081.34</v>
      </c>
      <c r="C14" s="90">
        <v>-239935882</v>
      </c>
      <c r="D14" s="90">
        <v>27317199.339999996</v>
      </c>
      <c r="E14" s="90">
        <v>23880653.789999995</v>
      </c>
      <c r="F14" s="90">
        <v>23787915.479999993</v>
      </c>
      <c r="G14" s="90">
        <v>3436545.5500000007</v>
      </c>
    </row>
    <row r="15" spans="1:7" x14ac:dyDescent="0.25">
      <c r="A15" s="29" t="s">
        <v>347</v>
      </c>
      <c r="B15" s="90">
        <v>22476318.179999996</v>
      </c>
      <c r="C15" s="90">
        <v>-2202766.7699999958</v>
      </c>
      <c r="D15" s="90">
        <v>20273551.41</v>
      </c>
      <c r="E15" s="90">
        <v>18302579.319999997</v>
      </c>
      <c r="F15" s="90">
        <v>18265275.179999996</v>
      </c>
      <c r="G15" s="90">
        <v>1970972.0900000036</v>
      </c>
    </row>
    <row r="16" spans="1:7" x14ac:dyDescent="0.25">
      <c r="A16" s="29" t="s">
        <v>279</v>
      </c>
      <c r="B16" s="90">
        <v>17357611.309999999</v>
      </c>
      <c r="C16" s="90">
        <v>1611919.799999997</v>
      </c>
      <c r="D16" s="90">
        <v>18969531.109999996</v>
      </c>
      <c r="E16" s="90">
        <v>16360586.310000001</v>
      </c>
      <c r="F16" s="90">
        <v>15553111.339999998</v>
      </c>
      <c r="G16" s="90">
        <v>2608944.7999999952</v>
      </c>
    </row>
    <row r="17" spans="1:7" x14ac:dyDescent="0.25">
      <c r="A17" s="29" t="s">
        <v>280</v>
      </c>
      <c r="B17" s="90">
        <v>64685356.719999999</v>
      </c>
      <c r="C17" s="90">
        <v>4158103.5400000066</v>
      </c>
      <c r="D17" s="90">
        <v>68843460.260000005</v>
      </c>
      <c r="E17" s="90">
        <v>61171365.740000002</v>
      </c>
      <c r="F17" s="90">
        <v>61130188.729999997</v>
      </c>
      <c r="G17" s="90">
        <v>7672094.5200000033</v>
      </c>
    </row>
    <row r="18" spans="1:7" x14ac:dyDescent="0.25">
      <c r="A18" s="29" t="s">
        <v>281</v>
      </c>
      <c r="B18" s="90">
        <v>27447054.380000003</v>
      </c>
      <c r="C18" s="90">
        <v>-1914682.9199999981</v>
      </c>
      <c r="D18" s="90">
        <v>25532371.460000005</v>
      </c>
      <c r="E18" s="90">
        <v>23904073.129999995</v>
      </c>
      <c r="F18" s="90">
        <v>23514151.299999993</v>
      </c>
      <c r="G18" s="90">
        <v>1628298.3300000094</v>
      </c>
    </row>
    <row r="19" spans="1:7" x14ac:dyDescent="0.25">
      <c r="A19" s="29" t="s">
        <v>282</v>
      </c>
      <c r="B19" s="90">
        <v>37332844.380000003</v>
      </c>
      <c r="C19" s="90">
        <v>-1380385.2299999967</v>
      </c>
      <c r="D19" s="90">
        <v>35952459.150000006</v>
      </c>
      <c r="E19" s="90">
        <v>29276378.050000001</v>
      </c>
      <c r="F19" s="90">
        <v>29233888.98</v>
      </c>
      <c r="G19" s="90">
        <v>6676081.1000000052</v>
      </c>
    </row>
    <row r="20" spans="1:7" x14ac:dyDescent="0.25">
      <c r="A20" s="29" t="s">
        <v>283</v>
      </c>
      <c r="B20" s="90">
        <v>21077903.960000001</v>
      </c>
      <c r="C20" s="90">
        <v>22245881.309999995</v>
      </c>
      <c r="D20" s="90">
        <v>43323785.269999996</v>
      </c>
      <c r="E20" s="90">
        <v>38811331.949999996</v>
      </c>
      <c r="F20" s="90">
        <v>38747018.93</v>
      </c>
      <c r="G20" s="90">
        <v>4512453.32</v>
      </c>
    </row>
    <row r="21" spans="1:7" x14ac:dyDescent="0.25">
      <c r="A21" s="29" t="s">
        <v>284</v>
      </c>
      <c r="B21" s="90">
        <v>32421394.929999992</v>
      </c>
      <c r="C21" s="90">
        <v>-5342629.0899999961</v>
      </c>
      <c r="D21" s="90">
        <v>27078765.839999996</v>
      </c>
      <c r="E21" s="90">
        <v>25136168.069999985</v>
      </c>
      <c r="F21" s="90">
        <v>25117512.419999987</v>
      </c>
      <c r="G21" s="90">
        <v>1942597.7700000107</v>
      </c>
    </row>
    <row r="22" spans="1:7" x14ac:dyDescent="0.25">
      <c r="A22" s="29" t="s">
        <v>285</v>
      </c>
      <c r="B22" s="90">
        <v>28188053.710000001</v>
      </c>
      <c r="C22" s="90">
        <v>949272.90000000224</v>
      </c>
      <c r="D22" s="90">
        <v>29137326.610000003</v>
      </c>
      <c r="E22" s="90">
        <v>24081304.920000002</v>
      </c>
      <c r="F22" s="90">
        <v>24058565.330000002</v>
      </c>
      <c r="G22" s="90">
        <v>5056021.6900000013</v>
      </c>
    </row>
    <row r="23" spans="1:7" x14ac:dyDescent="0.25">
      <c r="A23" s="29" t="s">
        <v>286</v>
      </c>
      <c r="B23" s="90">
        <v>2582203.7199999997</v>
      </c>
      <c r="C23" s="90">
        <v>-72754.920000000857</v>
      </c>
      <c r="D23" s="90">
        <v>2509448.7999999989</v>
      </c>
      <c r="E23" s="90">
        <v>2409459.8199999994</v>
      </c>
      <c r="F23" s="90">
        <v>2408244.6099999994</v>
      </c>
      <c r="G23" s="90">
        <v>99988.979999999516</v>
      </c>
    </row>
    <row r="24" spans="1:7" x14ac:dyDescent="0.25">
      <c r="A24" s="29" t="s">
        <v>287</v>
      </c>
      <c r="B24" s="90">
        <v>13777710.710000001</v>
      </c>
      <c r="C24" s="90">
        <v>-982121.50999999978</v>
      </c>
      <c r="D24" s="90">
        <v>12795589.200000001</v>
      </c>
      <c r="E24" s="90">
        <v>11873091.930000005</v>
      </c>
      <c r="F24" s="90">
        <v>11843331.880000005</v>
      </c>
      <c r="G24" s="90">
        <v>922497.26999999583</v>
      </c>
    </row>
    <row r="25" spans="1:7" x14ac:dyDescent="0.25">
      <c r="A25" s="29" t="s">
        <v>288</v>
      </c>
      <c r="B25" s="90">
        <v>30073792.909999996</v>
      </c>
      <c r="C25" s="90">
        <v>-1877703.1199999973</v>
      </c>
      <c r="D25" s="90">
        <v>28196089.789999999</v>
      </c>
      <c r="E25" s="90">
        <v>25075756.230000004</v>
      </c>
      <c r="F25" s="90">
        <v>25063406.640000004</v>
      </c>
      <c r="G25" s="90">
        <v>3120333.5599999949</v>
      </c>
    </row>
    <row r="26" spans="1:7" x14ac:dyDescent="0.25">
      <c r="A26" s="29" t="s">
        <v>289</v>
      </c>
      <c r="B26" s="90">
        <v>205446967.68999997</v>
      </c>
      <c r="C26" s="90">
        <v>-8473134.0499999523</v>
      </c>
      <c r="D26" s="90">
        <v>196973833.64000002</v>
      </c>
      <c r="E26" s="90">
        <v>183166145.85000005</v>
      </c>
      <c r="F26" s="90">
        <v>180866060.03000003</v>
      </c>
      <c r="G26" s="90">
        <v>13807687.789999962</v>
      </c>
    </row>
    <row r="27" spans="1:7" x14ac:dyDescent="0.25">
      <c r="A27" s="29" t="s">
        <v>290</v>
      </c>
      <c r="B27" s="90">
        <v>75316804.170000017</v>
      </c>
      <c r="C27" s="90">
        <v>-7856716.4899999797</v>
      </c>
      <c r="D27" s="90">
        <v>67460087.680000037</v>
      </c>
      <c r="E27" s="90">
        <v>61007046.88000001</v>
      </c>
      <c r="F27" s="90">
        <v>60893426.840000018</v>
      </c>
      <c r="G27" s="90">
        <v>6453040.8000000268</v>
      </c>
    </row>
    <row r="28" spans="1:7" x14ac:dyDescent="0.25">
      <c r="A28" s="29" t="s">
        <v>291</v>
      </c>
      <c r="B28" s="90">
        <v>12677138.379999995</v>
      </c>
      <c r="C28" s="90">
        <v>-1165675.2599999961</v>
      </c>
      <c r="D28" s="90">
        <v>11511463.119999999</v>
      </c>
      <c r="E28" s="90">
        <v>11042735.779999997</v>
      </c>
      <c r="F28" s="90">
        <v>11025023.499999998</v>
      </c>
      <c r="G28" s="90">
        <v>468727.34000000171</v>
      </c>
    </row>
    <row r="29" spans="1:7" x14ac:dyDescent="0.25">
      <c r="A29" s="29" t="s">
        <v>292</v>
      </c>
      <c r="B29" s="90">
        <v>62189628.56000001</v>
      </c>
      <c r="C29" s="90">
        <v>-6718348.4800000191</v>
      </c>
      <c r="D29" s="90">
        <v>55471280.079999991</v>
      </c>
      <c r="E29" s="90">
        <v>52169066.489999987</v>
      </c>
      <c r="F29" s="90">
        <v>52120493.749999978</v>
      </c>
      <c r="G29" s="90">
        <v>3302213.5900000036</v>
      </c>
    </row>
    <row r="30" spans="1:7" x14ac:dyDescent="0.25">
      <c r="A30" s="29" t="s">
        <v>293</v>
      </c>
      <c r="B30" s="90">
        <v>33213012.760000002</v>
      </c>
      <c r="C30" s="90">
        <v>5515282.4499999993</v>
      </c>
      <c r="D30" s="90">
        <v>38728295.210000001</v>
      </c>
      <c r="E30" s="90">
        <v>31042683.850000001</v>
      </c>
      <c r="F30" s="90">
        <v>30791855.920000002</v>
      </c>
      <c r="G30" s="90">
        <v>7685611.3599999994</v>
      </c>
    </row>
    <row r="31" spans="1:7" x14ac:dyDescent="0.25">
      <c r="A31" s="29" t="s">
        <v>294</v>
      </c>
      <c r="B31" s="90">
        <v>1658333084.1900001</v>
      </c>
      <c r="C31" s="90">
        <v>-188237859.95999932</v>
      </c>
      <c r="D31" s="90">
        <v>1470095224.2300007</v>
      </c>
      <c r="E31" s="90">
        <v>1293177410.9500005</v>
      </c>
      <c r="F31" s="90">
        <v>1290825614.0500007</v>
      </c>
      <c r="G31" s="90">
        <v>176917813.28000021</v>
      </c>
    </row>
    <row r="32" spans="1:7" x14ac:dyDescent="0.25">
      <c r="A32" s="29" t="s">
        <v>295</v>
      </c>
      <c r="B32" s="90">
        <v>130019043.25999999</v>
      </c>
      <c r="C32" s="90">
        <v>-20151455.230000004</v>
      </c>
      <c r="D32" s="90">
        <v>109867588.02999999</v>
      </c>
      <c r="E32" s="90">
        <v>78281135.849999979</v>
      </c>
      <c r="F32" s="90">
        <v>78278111.669999972</v>
      </c>
      <c r="G32" s="90">
        <v>31586452.180000007</v>
      </c>
    </row>
    <row r="33" spans="1:7" x14ac:dyDescent="0.25">
      <c r="A33" s="29" t="s">
        <v>296</v>
      </c>
      <c r="B33" s="90">
        <v>41451259.450000003</v>
      </c>
      <c r="C33" s="90">
        <v>-4834429.57</v>
      </c>
      <c r="D33" s="90">
        <v>36616829.880000003</v>
      </c>
      <c r="E33" s="90">
        <v>33722990.239999995</v>
      </c>
      <c r="F33" s="90">
        <v>33609039.219999991</v>
      </c>
      <c r="G33" s="90">
        <v>2893839.640000008</v>
      </c>
    </row>
    <row r="34" spans="1:7" x14ac:dyDescent="0.25">
      <c r="A34" s="29" t="s">
        <v>297</v>
      </c>
      <c r="B34" s="90">
        <v>36645596.969999999</v>
      </c>
      <c r="C34" s="90">
        <v>-8585429.0099999942</v>
      </c>
      <c r="D34" s="90">
        <v>28060167.960000005</v>
      </c>
      <c r="E34" s="90">
        <v>25148882.620000001</v>
      </c>
      <c r="F34" s="90">
        <v>25129334.100000001</v>
      </c>
      <c r="G34" s="90">
        <v>2911285.3400000036</v>
      </c>
    </row>
    <row r="35" spans="1:7" x14ac:dyDescent="0.25">
      <c r="A35" s="29" t="s">
        <v>298</v>
      </c>
      <c r="B35" s="90">
        <v>176204471.59</v>
      </c>
      <c r="C35" s="90">
        <v>7094741.5400000513</v>
      </c>
      <c r="D35" s="90">
        <v>183299213.13000005</v>
      </c>
      <c r="E35" s="90">
        <v>128561743.43000001</v>
      </c>
      <c r="F35" s="90">
        <v>128328723.54000004</v>
      </c>
      <c r="G35" s="90">
        <v>54737469.700000048</v>
      </c>
    </row>
    <row r="36" spans="1:7" x14ac:dyDescent="0.25">
      <c r="A36" s="29" t="s">
        <v>299</v>
      </c>
      <c r="B36" s="90">
        <v>14448350.810000001</v>
      </c>
      <c r="C36" s="90">
        <v>-2139782.160000002</v>
      </c>
      <c r="D36" s="90">
        <v>12308568.649999999</v>
      </c>
      <c r="E36" s="90">
        <v>10665749.59</v>
      </c>
      <c r="F36" s="90">
        <v>10642251.119999999</v>
      </c>
      <c r="G36" s="90">
        <v>1642819.0599999987</v>
      </c>
    </row>
    <row r="37" spans="1:7" x14ac:dyDescent="0.25">
      <c r="A37" s="29" t="s">
        <v>300</v>
      </c>
      <c r="B37" s="90">
        <v>7766989.3500000006</v>
      </c>
      <c r="C37" s="90">
        <v>-659308.16000000015</v>
      </c>
      <c r="D37" s="90">
        <v>7107681.1900000004</v>
      </c>
      <c r="E37" s="90">
        <v>6658639.8200000003</v>
      </c>
      <c r="F37" s="90">
        <v>5295269.370000001</v>
      </c>
      <c r="G37" s="90">
        <v>449041.37000000011</v>
      </c>
    </row>
    <row r="38" spans="1:7" x14ac:dyDescent="0.25">
      <c r="A38" s="29" t="s">
        <v>301</v>
      </c>
      <c r="B38" s="90">
        <v>128971249.52</v>
      </c>
      <c r="C38" s="90">
        <v>-18931067.719999969</v>
      </c>
      <c r="D38" s="90">
        <v>110040181.80000003</v>
      </c>
      <c r="E38" s="90">
        <v>100500209.00999999</v>
      </c>
      <c r="F38" s="90">
        <v>100027207.13999999</v>
      </c>
      <c r="G38" s="90">
        <v>9539972.7900000364</v>
      </c>
    </row>
    <row r="39" spans="1:7" x14ac:dyDescent="0.25">
      <c r="A39" s="29" t="s">
        <v>302</v>
      </c>
      <c r="B39" s="90">
        <v>3694449.2800000003</v>
      </c>
      <c r="C39" s="90">
        <v>-304688.71000000043</v>
      </c>
      <c r="D39" s="90">
        <v>3389760.57</v>
      </c>
      <c r="E39" s="90">
        <v>2456796.7700000005</v>
      </c>
      <c r="F39" s="90">
        <v>2451571.7400000007</v>
      </c>
      <c r="G39" s="90">
        <v>932963.79999999935</v>
      </c>
    </row>
    <row r="40" spans="1:7" x14ac:dyDescent="0.25">
      <c r="A40" s="29" t="s">
        <v>303</v>
      </c>
      <c r="B40" s="90">
        <v>18398691.339999996</v>
      </c>
      <c r="C40" s="90">
        <v>-1866202.4999999963</v>
      </c>
      <c r="D40" s="90">
        <v>16532488.84</v>
      </c>
      <c r="E40" s="90">
        <v>15996947.48</v>
      </c>
      <c r="F40" s="90">
        <v>15984644.570000004</v>
      </c>
      <c r="G40" s="90">
        <v>535541.3599999994</v>
      </c>
    </row>
    <row r="41" spans="1:7" x14ac:dyDescent="0.25">
      <c r="A41" s="29" t="s">
        <v>304</v>
      </c>
      <c r="B41" s="90">
        <v>45935276.330000006</v>
      </c>
      <c r="C41" s="90">
        <v>-9102977.8999999762</v>
      </c>
      <c r="D41" s="90">
        <v>36832298.43000003</v>
      </c>
      <c r="E41" s="90">
        <v>32834093.770000003</v>
      </c>
      <c r="F41" s="90">
        <v>32822375.279999997</v>
      </c>
      <c r="G41" s="90">
        <v>3998204.6600000262</v>
      </c>
    </row>
    <row r="42" spans="1:7" x14ac:dyDescent="0.25">
      <c r="A42" s="29" t="s">
        <v>305</v>
      </c>
      <c r="B42" s="90">
        <v>44627676.18</v>
      </c>
      <c r="C42" s="90">
        <v>-6919359.0500000045</v>
      </c>
      <c r="D42" s="90">
        <v>37708317.129999995</v>
      </c>
      <c r="E42" s="90">
        <v>31649792.300000004</v>
      </c>
      <c r="F42" s="90">
        <v>31454938.300000004</v>
      </c>
      <c r="G42" s="90">
        <v>6058524.8299999908</v>
      </c>
    </row>
    <row r="43" spans="1:7" x14ac:dyDescent="0.25">
      <c r="A43" s="29" t="s">
        <v>306</v>
      </c>
      <c r="B43" s="90">
        <v>165356877.15000001</v>
      </c>
      <c r="C43" s="90">
        <v>-6539938.1499999166</v>
      </c>
      <c r="D43" s="90">
        <v>158816939.00000009</v>
      </c>
      <c r="E43" s="90">
        <v>156019651.29000005</v>
      </c>
      <c r="F43" s="90">
        <v>154226797.18000001</v>
      </c>
      <c r="G43" s="90">
        <v>2797287.7100000381</v>
      </c>
    </row>
    <row r="44" spans="1:7" x14ac:dyDescent="0.25">
      <c r="A44" s="29" t="s">
        <v>307</v>
      </c>
      <c r="B44" s="90">
        <v>106058308.56</v>
      </c>
      <c r="C44" s="90">
        <v>-3994060.8700000197</v>
      </c>
      <c r="D44" s="90">
        <v>102064247.68999998</v>
      </c>
      <c r="E44" s="90">
        <v>97211716.729999974</v>
      </c>
      <c r="F44" s="90">
        <v>97113740.149999976</v>
      </c>
      <c r="G44" s="90">
        <v>4852530.9600000083</v>
      </c>
    </row>
    <row r="45" spans="1:7" x14ac:dyDescent="0.25">
      <c r="A45" s="29" t="s">
        <v>308</v>
      </c>
      <c r="B45" s="90">
        <v>17936796.450000003</v>
      </c>
      <c r="C45" s="90">
        <v>-1029939.0799999982</v>
      </c>
      <c r="D45" s="90">
        <v>16906857.370000005</v>
      </c>
      <c r="E45" s="90">
        <v>14908481.629999997</v>
      </c>
      <c r="F45" s="90">
        <v>14843591.679999998</v>
      </c>
      <c r="G45" s="90">
        <v>1998375.7400000077</v>
      </c>
    </row>
    <row r="46" spans="1:7" x14ac:dyDescent="0.25">
      <c r="A46" s="29" t="s">
        <v>309</v>
      </c>
      <c r="B46" s="90">
        <v>89631407.980000004</v>
      </c>
      <c r="C46" s="90">
        <v>180223601.42000008</v>
      </c>
      <c r="D46" s="90">
        <v>269855009.4000001</v>
      </c>
      <c r="E46" s="90">
        <v>192900664.34000003</v>
      </c>
      <c r="F46" s="90">
        <v>192842778.30000004</v>
      </c>
      <c r="G46" s="90">
        <v>76954345.060000062</v>
      </c>
    </row>
    <row r="47" spans="1:7" x14ac:dyDescent="0.25">
      <c r="A47" s="29" t="s">
        <v>310</v>
      </c>
      <c r="B47" s="90">
        <v>150852475.42000002</v>
      </c>
      <c r="C47" s="90">
        <v>-295537.80999997258</v>
      </c>
      <c r="D47" s="90">
        <v>150556937.61000004</v>
      </c>
      <c r="E47" s="90">
        <v>127626330.25000004</v>
      </c>
      <c r="F47" s="90">
        <v>127547753.58000004</v>
      </c>
      <c r="G47" s="90">
        <v>22930607.359999999</v>
      </c>
    </row>
    <row r="48" spans="1:7" x14ac:dyDescent="0.25">
      <c r="A48" s="29" t="s">
        <v>348</v>
      </c>
      <c r="B48" s="90">
        <v>1004836.29</v>
      </c>
      <c r="C48" s="90">
        <v>224188590.44</v>
      </c>
      <c r="D48" s="90">
        <v>225193426.72999999</v>
      </c>
      <c r="E48" s="90">
        <v>128559991.11999999</v>
      </c>
      <c r="F48" s="90">
        <v>128559991.11999999</v>
      </c>
      <c r="G48" s="90">
        <v>96633435.609999999</v>
      </c>
    </row>
    <row r="49" spans="1:7" x14ac:dyDescent="0.25">
      <c r="A49" s="29" t="s">
        <v>349</v>
      </c>
      <c r="B49" s="90">
        <v>33966372</v>
      </c>
      <c r="C49" s="90">
        <v>40489602.129999995</v>
      </c>
      <c r="D49" s="90">
        <v>74455974.129999995</v>
      </c>
      <c r="E49" s="90">
        <v>71102591.609999999</v>
      </c>
      <c r="F49" s="90">
        <v>69027458.329999998</v>
      </c>
      <c r="G49" s="90">
        <v>3353382.5199999958</v>
      </c>
    </row>
    <row r="50" spans="1:7" x14ac:dyDescent="0.25">
      <c r="A50" s="29" t="s">
        <v>311</v>
      </c>
      <c r="B50" s="90">
        <v>85010257.169999987</v>
      </c>
      <c r="C50" s="90">
        <v>-7033676.0599999875</v>
      </c>
      <c r="D50" s="90">
        <v>77976581.109999999</v>
      </c>
      <c r="E50" s="90">
        <v>68298030.76000002</v>
      </c>
      <c r="F50" s="90">
        <v>68283295.340000033</v>
      </c>
      <c r="G50" s="90">
        <v>9678550.3499999791</v>
      </c>
    </row>
    <row r="51" spans="1:7" x14ac:dyDescent="0.25">
      <c r="A51" s="29" t="s">
        <v>312</v>
      </c>
      <c r="B51" s="90">
        <v>10746677.289999999</v>
      </c>
      <c r="C51" s="90">
        <v>-860227.86999999546</v>
      </c>
      <c r="D51" s="90">
        <v>9886449.4200000037</v>
      </c>
      <c r="E51" s="90">
        <v>9351443.5199999996</v>
      </c>
      <c r="F51" s="90">
        <v>9305650.120000001</v>
      </c>
      <c r="G51" s="90">
        <v>535005.9000000041</v>
      </c>
    </row>
    <row r="52" spans="1:7" x14ac:dyDescent="0.25">
      <c r="A52" s="29" t="s">
        <v>313</v>
      </c>
      <c r="B52" s="90">
        <v>52067243.189999998</v>
      </c>
      <c r="C52" s="90">
        <v>28113254.870000035</v>
      </c>
      <c r="D52" s="90">
        <v>80180498.060000032</v>
      </c>
      <c r="E52" s="90">
        <v>70934657.210000008</v>
      </c>
      <c r="F52" s="90">
        <v>70453044.330000013</v>
      </c>
      <c r="G52" s="90">
        <v>9245840.8500000238</v>
      </c>
    </row>
    <row r="53" spans="1:7" x14ac:dyDescent="0.25">
      <c r="A53" s="29" t="s">
        <v>314</v>
      </c>
      <c r="B53" s="90">
        <v>79860980.37999998</v>
      </c>
      <c r="C53" s="90">
        <v>8468940.9900000244</v>
      </c>
      <c r="D53" s="90">
        <v>88329921.370000005</v>
      </c>
      <c r="E53" s="90">
        <v>70826491.700000003</v>
      </c>
      <c r="F53" s="90">
        <v>70811419.61999999</v>
      </c>
      <c r="G53" s="90">
        <v>17503429.670000002</v>
      </c>
    </row>
    <row r="54" spans="1:7" x14ac:dyDescent="0.25">
      <c r="A54" s="29" t="s">
        <v>315</v>
      </c>
      <c r="B54" s="90">
        <v>6154941.0900000017</v>
      </c>
      <c r="C54" s="90">
        <v>2831550.6000000015</v>
      </c>
      <c r="D54" s="90">
        <v>8986491.6900000032</v>
      </c>
      <c r="E54" s="90">
        <v>8426335.870000001</v>
      </c>
      <c r="F54" s="90">
        <v>8425137.3499999996</v>
      </c>
      <c r="G54" s="90">
        <v>560155.82000000216</v>
      </c>
    </row>
    <row r="55" spans="1:7" x14ac:dyDescent="0.25">
      <c r="A55" s="29" t="s">
        <v>316</v>
      </c>
      <c r="B55" s="90">
        <v>152581582.99999997</v>
      </c>
      <c r="C55" s="90">
        <v>139138333.10999998</v>
      </c>
      <c r="D55" s="90">
        <v>291719916.10999995</v>
      </c>
      <c r="E55" s="90">
        <v>208475429.25999996</v>
      </c>
      <c r="F55" s="90">
        <v>208358893.33999994</v>
      </c>
      <c r="G55" s="90">
        <v>83244486.849999994</v>
      </c>
    </row>
    <row r="56" spans="1:7" x14ac:dyDescent="0.25">
      <c r="A56" s="29" t="s">
        <v>317</v>
      </c>
      <c r="B56" s="90">
        <v>88547463.049999997</v>
      </c>
      <c r="C56" s="90">
        <v>71476453.660000011</v>
      </c>
      <c r="D56" s="90">
        <v>160023916.71000001</v>
      </c>
      <c r="E56" s="90">
        <v>120311073.32000002</v>
      </c>
      <c r="F56" s="90">
        <v>117908738.47000003</v>
      </c>
      <c r="G56" s="90">
        <v>39712843.389999986</v>
      </c>
    </row>
    <row r="57" spans="1:7" x14ac:dyDescent="0.25">
      <c r="A57" s="29" t="s">
        <v>318</v>
      </c>
      <c r="B57" s="90">
        <v>393521389.31999993</v>
      </c>
      <c r="C57" s="90">
        <v>54133930.859999955</v>
      </c>
      <c r="D57" s="90">
        <v>447655320.17999989</v>
      </c>
      <c r="E57" s="90">
        <v>365960486.60999995</v>
      </c>
      <c r="F57" s="90">
        <v>365919855.01999992</v>
      </c>
      <c r="G57" s="90">
        <v>81694833.569999933</v>
      </c>
    </row>
    <row r="58" spans="1:7" x14ac:dyDescent="0.25">
      <c r="A58" s="29" t="s">
        <v>319</v>
      </c>
      <c r="B58" s="90">
        <v>5442130.3600000003</v>
      </c>
      <c r="C58" s="90">
        <v>-450784.68000000156</v>
      </c>
      <c r="D58" s="90">
        <v>4991345.6799999988</v>
      </c>
      <c r="E58" s="90">
        <v>4640129.8899999987</v>
      </c>
      <c r="F58" s="90">
        <v>4640129.8899999987</v>
      </c>
      <c r="G58" s="90">
        <v>351215.79000000004</v>
      </c>
    </row>
    <row r="59" spans="1:7" x14ac:dyDescent="0.25">
      <c r="A59" s="29" t="s">
        <v>320</v>
      </c>
      <c r="B59" s="90">
        <v>409391228.40999991</v>
      </c>
      <c r="C59" s="90">
        <v>1387789179.7800002</v>
      </c>
      <c r="D59" s="90">
        <v>1797180408.1900001</v>
      </c>
      <c r="E59" s="90">
        <v>1221591807.2599998</v>
      </c>
      <c r="F59" s="90">
        <v>1221497441.0799999</v>
      </c>
      <c r="G59" s="90">
        <v>575588600.93000031</v>
      </c>
    </row>
    <row r="60" spans="1:7" x14ac:dyDescent="0.25">
      <c r="A60" s="29" t="s">
        <v>321</v>
      </c>
      <c r="B60" s="90">
        <v>187746265.44000006</v>
      </c>
      <c r="C60" s="90">
        <v>11708876.899999887</v>
      </c>
      <c r="D60" s="90">
        <v>199455142.33999994</v>
      </c>
      <c r="E60" s="90">
        <v>145859711.76000002</v>
      </c>
      <c r="F60" s="90">
        <v>145530358.97</v>
      </c>
      <c r="G60" s="90">
        <v>53595430.579999924</v>
      </c>
    </row>
    <row r="61" spans="1:7" x14ac:dyDescent="0.25">
      <c r="A61" s="29" t="s">
        <v>322</v>
      </c>
      <c r="B61" s="90">
        <v>0</v>
      </c>
      <c r="C61" s="90">
        <v>5873882.1899999995</v>
      </c>
      <c r="D61" s="90">
        <v>5873882.1899999995</v>
      </c>
      <c r="E61" s="90">
        <v>0</v>
      </c>
      <c r="F61" s="90">
        <v>0</v>
      </c>
      <c r="G61" s="90">
        <v>5873882.1899999995</v>
      </c>
    </row>
    <row r="62" spans="1:7" x14ac:dyDescent="0.25">
      <c r="A62" s="29" t="s">
        <v>323</v>
      </c>
      <c r="B62" s="90">
        <v>165874798.03</v>
      </c>
      <c r="C62" s="90">
        <v>58270607.679999977</v>
      </c>
      <c r="D62" s="90">
        <v>224145405.70999998</v>
      </c>
      <c r="E62" s="90">
        <v>198610134.69000006</v>
      </c>
      <c r="F62" s="90">
        <v>197961944.00000006</v>
      </c>
      <c r="G62" s="90">
        <v>25535271.019999921</v>
      </c>
    </row>
    <row r="63" spans="1:7" x14ac:dyDescent="0.25">
      <c r="A63" s="29" t="s">
        <v>350</v>
      </c>
      <c r="B63" s="90">
        <v>140769221.47000003</v>
      </c>
      <c r="C63" s="90">
        <v>-6605764.0200000107</v>
      </c>
      <c r="D63" s="90">
        <v>134163457.45000002</v>
      </c>
      <c r="E63" s="90">
        <v>91010333.420000032</v>
      </c>
      <c r="F63" s="90">
        <v>86369205.770000041</v>
      </c>
      <c r="G63" s="90">
        <v>43153124.029999986</v>
      </c>
    </row>
    <row r="64" spans="1:7" x14ac:dyDescent="0.25">
      <c r="A64" s="29" t="s">
        <v>324</v>
      </c>
      <c r="B64" s="90">
        <v>133980931.77</v>
      </c>
      <c r="C64" s="90">
        <v>6310184.6499999911</v>
      </c>
      <c r="D64" s="90">
        <v>140291116.41999999</v>
      </c>
      <c r="E64" s="90">
        <v>134610549.5</v>
      </c>
      <c r="F64" s="90">
        <v>132119204.69</v>
      </c>
      <c r="G64" s="90">
        <v>5680566.9199999869</v>
      </c>
    </row>
    <row r="65" spans="1:7" x14ac:dyDescent="0.25">
      <c r="A65" s="29" t="s">
        <v>325</v>
      </c>
      <c r="B65" s="90">
        <v>31526582.32</v>
      </c>
      <c r="C65" s="90">
        <v>4557134.8899999931</v>
      </c>
      <c r="D65" s="90">
        <v>36083717.209999993</v>
      </c>
      <c r="E65" s="90">
        <v>24919192.799999993</v>
      </c>
      <c r="F65" s="90">
        <v>24912160.329999994</v>
      </c>
      <c r="G65" s="90">
        <v>11164524.41</v>
      </c>
    </row>
    <row r="66" spans="1:7" x14ac:dyDescent="0.25">
      <c r="A66" s="29" t="s">
        <v>326</v>
      </c>
      <c r="B66" s="90">
        <v>11993888.730000002</v>
      </c>
      <c r="C66" s="90">
        <v>-906502.66000000387</v>
      </c>
      <c r="D66" s="90">
        <v>11087386.069999998</v>
      </c>
      <c r="E66" s="90">
        <v>9674289.8200000003</v>
      </c>
      <c r="F66" s="90">
        <v>9654064.2699999996</v>
      </c>
      <c r="G66" s="90">
        <v>1413096.2499999981</v>
      </c>
    </row>
    <row r="67" spans="1:7" x14ac:dyDescent="0.25">
      <c r="A67" s="29" t="s">
        <v>327</v>
      </c>
      <c r="B67" s="90">
        <v>177506131.90000004</v>
      </c>
      <c r="C67" s="90">
        <v>15879284.860000134</v>
      </c>
      <c r="D67" s="90">
        <v>193385416.76000017</v>
      </c>
      <c r="E67" s="90">
        <v>176273597.74000013</v>
      </c>
      <c r="F67" s="90">
        <v>175995582.63000011</v>
      </c>
      <c r="G67" s="90">
        <v>17111819.020000041</v>
      </c>
    </row>
    <row r="68" spans="1:7" x14ac:dyDescent="0.25">
      <c r="A68" s="29" t="s">
        <v>328</v>
      </c>
      <c r="B68" s="90">
        <v>7019048.8099999987</v>
      </c>
      <c r="C68" s="90">
        <v>-629921.82999999728</v>
      </c>
      <c r="D68" s="90">
        <v>6389126.9800000014</v>
      </c>
      <c r="E68" s="90">
        <v>5914672.5300000003</v>
      </c>
      <c r="F68" s="90">
        <v>5913251.0700000003</v>
      </c>
      <c r="G68" s="90">
        <v>474454.45000000112</v>
      </c>
    </row>
    <row r="69" spans="1:7" x14ac:dyDescent="0.25">
      <c r="A69" s="29" t="s">
        <v>329</v>
      </c>
      <c r="B69" s="90">
        <v>21071900.32</v>
      </c>
      <c r="C69" s="90">
        <v>-795902.74999999627</v>
      </c>
      <c r="D69" s="90">
        <v>20275997.570000004</v>
      </c>
      <c r="E69" s="90">
        <v>19513759.100000001</v>
      </c>
      <c r="F69" s="90">
        <v>19477647.710000005</v>
      </c>
      <c r="G69" s="90">
        <v>762238.47000000253</v>
      </c>
    </row>
    <row r="70" spans="1:7" x14ac:dyDescent="0.25">
      <c r="A70" s="29" t="s">
        <v>330</v>
      </c>
      <c r="B70" s="90">
        <v>4283362.25</v>
      </c>
      <c r="C70" s="90">
        <v>-159564.81999999937</v>
      </c>
      <c r="D70" s="90">
        <v>4123797.4300000006</v>
      </c>
      <c r="E70" s="90">
        <v>3538412.1300000004</v>
      </c>
      <c r="F70" s="90">
        <v>3509559.77</v>
      </c>
      <c r="G70" s="90">
        <v>585385.30000000028</v>
      </c>
    </row>
    <row r="71" spans="1:7" x14ac:dyDescent="0.25">
      <c r="A71" s="29" t="s">
        <v>331</v>
      </c>
      <c r="B71" s="90">
        <v>31778394.979999997</v>
      </c>
      <c r="C71" s="90">
        <v>-48383</v>
      </c>
      <c r="D71" s="90">
        <v>31730011.979999997</v>
      </c>
      <c r="E71" s="90">
        <v>31730011.979999997</v>
      </c>
      <c r="F71" s="90">
        <v>31730011.979999997</v>
      </c>
      <c r="G71" s="90">
        <v>0</v>
      </c>
    </row>
    <row r="72" spans="1:7" x14ac:dyDescent="0.25">
      <c r="A72" s="29" t="s">
        <v>332</v>
      </c>
      <c r="B72" s="90">
        <v>130577053.67999999</v>
      </c>
      <c r="C72" s="90">
        <v>5815263.3500000089</v>
      </c>
      <c r="D72" s="90">
        <v>136392317.03</v>
      </c>
      <c r="E72" s="90">
        <v>133938844.83999999</v>
      </c>
      <c r="F72" s="90">
        <v>133938844.83999999</v>
      </c>
      <c r="G72" s="90">
        <v>2453472.1900000125</v>
      </c>
    </row>
    <row r="73" spans="1:7" x14ac:dyDescent="0.25">
      <c r="A73" s="29" t="s">
        <v>333</v>
      </c>
      <c r="B73" s="90">
        <v>67029602.240000002</v>
      </c>
      <c r="C73" s="90">
        <v>66016684.259999983</v>
      </c>
      <c r="D73" s="90">
        <v>133046286.49999999</v>
      </c>
      <c r="E73" s="90">
        <v>105682334.84999999</v>
      </c>
      <c r="F73" s="90">
        <v>105682334.84999999</v>
      </c>
      <c r="G73" s="90">
        <v>27363951.649999991</v>
      </c>
    </row>
    <row r="74" spans="1:7" x14ac:dyDescent="0.25">
      <c r="A74" s="29" t="s">
        <v>334</v>
      </c>
      <c r="B74" s="90">
        <v>168677451.12</v>
      </c>
      <c r="C74" s="90">
        <v>36932259.380000025</v>
      </c>
      <c r="D74" s="90">
        <v>205609710.50000003</v>
      </c>
      <c r="E74" s="90">
        <v>188191266.41999999</v>
      </c>
      <c r="F74" s="90">
        <v>188191266.41999999</v>
      </c>
      <c r="G74" s="90">
        <v>17418444.080000043</v>
      </c>
    </row>
    <row r="75" spans="1:7" x14ac:dyDescent="0.25">
      <c r="A75" s="29" t="s">
        <v>335</v>
      </c>
      <c r="B75" s="90">
        <v>17440322.640000001</v>
      </c>
      <c r="C75" s="90">
        <v>14868199.760000002</v>
      </c>
      <c r="D75" s="90">
        <v>32308522.400000002</v>
      </c>
      <c r="E75" s="90">
        <v>32308522.400000002</v>
      </c>
      <c r="F75" s="90">
        <v>32308522.400000002</v>
      </c>
      <c r="G75" s="90">
        <v>0</v>
      </c>
    </row>
    <row r="76" spans="1:7" x14ac:dyDescent="0.25">
      <c r="A76" s="29" t="s">
        <v>346</v>
      </c>
      <c r="B76" s="90">
        <v>0</v>
      </c>
      <c r="C76" s="90">
        <v>40679800</v>
      </c>
      <c r="D76" s="90">
        <v>40679800</v>
      </c>
      <c r="E76" s="90">
        <v>40679800</v>
      </c>
      <c r="F76" s="90">
        <v>40679800</v>
      </c>
      <c r="G76" s="90">
        <v>0</v>
      </c>
    </row>
    <row r="77" spans="1:7" x14ac:dyDescent="0.25">
      <c r="A77" s="29" t="s">
        <v>336</v>
      </c>
      <c r="B77" s="90">
        <v>81191055.039999992</v>
      </c>
      <c r="C77" s="90">
        <v>7595675.5</v>
      </c>
      <c r="D77" s="90">
        <v>88786730.539999992</v>
      </c>
      <c r="E77" s="90">
        <v>88774730.539999992</v>
      </c>
      <c r="F77" s="90">
        <v>88774730.539999992</v>
      </c>
      <c r="G77" s="90">
        <v>12000</v>
      </c>
    </row>
    <row r="78" spans="1:7" x14ac:dyDescent="0.25">
      <c r="A78" s="29" t="s">
        <v>337</v>
      </c>
      <c r="B78" s="90">
        <v>80976305.079999998</v>
      </c>
      <c r="C78" s="90">
        <v>23043525.040000007</v>
      </c>
      <c r="D78" s="90">
        <v>104019830.12</v>
      </c>
      <c r="E78" s="90">
        <v>92734045.409999996</v>
      </c>
      <c r="F78" s="90">
        <v>92734045.409999996</v>
      </c>
      <c r="G78" s="90">
        <v>11285784.710000008</v>
      </c>
    </row>
    <row r="79" spans="1:7" x14ac:dyDescent="0.25">
      <c r="A79" s="29" t="s">
        <v>338</v>
      </c>
      <c r="B79" s="90">
        <v>67870907</v>
      </c>
      <c r="C79" s="90">
        <v>2977240.400000006</v>
      </c>
      <c r="D79" s="90">
        <v>70848147.400000006</v>
      </c>
      <c r="E79" s="90">
        <v>70848147.359999999</v>
      </c>
      <c r="F79" s="90">
        <v>70848147.359999999</v>
      </c>
      <c r="G79" s="90">
        <v>4.0000006556510925E-2</v>
      </c>
    </row>
    <row r="80" spans="1:7" x14ac:dyDescent="0.25">
      <c r="A80" s="29" t="s">
        <v>339</v>
      </c>
      <c r="B80" s="90">
        <v>32922325.920000002</v>
      </c>
      <c r="C80" s="90">
        <v>18233866</v>
      </c>
      <c r="D80" s="90">
        <v>51156191.920000002</v>
      </c>
      <c r="E80" s="90">
        <v>37406960.850000001</v>
      </c>
      <c r="F80" s="90">
        <v>37406960.850000001</v>
      </c>
      <c r="G80" s="90">
        <v>13749231.07</v>
      </c>
    </row>
    <row r="81" spans="1:7" x14ac:dyDescent="0.25">
      <c r="A81" s="29" t="s">
        <v>340</v>
      </c>
      <c r="B81" s="90">
        <v>50368363.439999998</v>
      </c>
      <c r="C81" s="90">
        <v>9347077.5</v>
      </c>
      <c r="D81" s="90">
        <v>59715440.939999998</v>
      </c>
      <c r="E81" s="90">
        <v>49997997.019999996</v>
      </c>
      <c r="F81" s="90">
        <v>49205115.339999996</v>
      </c>
      <c r="G81" s="90">
        <v>9717443.9200000018</v>
      </c>
    </row>
    <row r="82" spans="1:7" x14ac:dyDescent="0.25">
      <c r="A82" s="29" t="s">
        <v>341</v>
      </c>
      <c r="B82" s="90">
        <v>16963341.940000001</v>
      </c>
      <c r="C82" s="90">
        <v>9143963.6699999981</v>
      </c>
      <c r="D82" s="90">
        <v>26107305.609999999</v>
      </c>
      <c r="E82" s="90">
        <v>13169112.34</v>
      </c>
      <c r="F82" s="90">
        <v>13169112.34</v>
      </c>
      <c r="G82" s="90">
        <v>12938193.27</v>
      </c>
    </row>
    <row r="83" spans="1:7" x14ac:dyDescent="0.25">
      <c r="A83" s="29" t="s">
        <v>351</v>
      </c>
      <c r="B83" s="90">
        <v>47688273.240000002</v>
      </c>
      <c r="C83" s="90">
        <v>17237274.899999999</v>
      </c>
      <c r="D83" s="90">
        <v>64925548.140000001</v>
      </c>
      <c r="E83" s="90">
        <v>64887288.299999997</v>
      </c>
      <c r="F83" s="90">
        <v>64853288.299999997</v>
      </c>
      <c r="G83" s="90">
        <v>38259.840000003576</v>
      </c>
    </row>
    <row r="84" spans="1:7" x14ac:dyDescent="0.25">
      <c r="A84" s="29" t="s">
        <v>352</v>
      </c>
      <c r="B84" s="90">
        <v>18749004.239999998</v>
      </c>
      <c r="C84" s="90">
        <v>10809144.529999997</v>
      </c>
      <c r="D84" s="90">
        <v>29558148.769999996</v>
      </c>
      <c r="E84" s="90">
        <v>29550774.789999999</v>
      </c>
      <c r="F84" s="90">
        <v>29550774.789999999</v>
      </c>
      <c r="G84" s="90">
        <v>7373.9799999967217</v>
      </c>
    </row>
    <row r="85" spans="1:7" x14ac:dyDescent="0.25">
      <c r="A85" s="29" t="s">
        <v>342</v>
      </c>
      <c r="B85" s="90">
        <v>3970380.96</v>
      </c>
      <c r="C85" s="90">
        <v>707629</v>
      </c>
      <c r="D85" s="90">
        <v>4678009.96</v>
      </c>
      <c r="E85" s="90">
        <v>4678008.96</v>
      </c>
      <c r="F85" s="90">
        <v>4678008.96</v>
      </c>
      <c r="G85" s="90">
        <v>1</v>
      </c>
    </row>
    <row r="86" spans="1:7" x14ac:dyDescent="0.25">
      <c r="A86" s="29" t="s">
        <v>343</v>
      </c>
      <c r="B86" s="90">
        <v>77167851.340000004</v>
      </c>
      <c r="C86" s="90">
        <v>242818662.87000003</v>
      </c>
      <c r="D86" s="90">
        <v>319986514.21000004</v>
      </c>
      <c r="E86" s="90">
        <v>298606356.70000005</v>
      </c>
      <c r="F86" s="90">
        <v>298586128.28000003</v>
      </c>
      <c r="G86" s="90">
        <v>21380157.50999999</v>
      </c>
    </row>
    <row r="87" spans="1:7" x14ac:dyDescent="0.25">
      <c r="A87" s="29" t="s">
        <v>344</v>
      </c>
      <c r="B87" s="90">
        <v>819693.38</v>
      </c>
      <c r="C87" s="90">
        <v>39022758.5</v>
      </c>
      <c r="D87" s="90">
        <v>39842451.880000003</v>
      </c>
      <c r="E87" s="90">
        <v>13931344.649999999</v>
      </c>
      <c r="F87" s="90">
        <v>12175295.119999999</v>
      </c>
      <c r="G87" s="90">
        <v>25911107.230000004</v>
      </c>
    </row>
    <row r="88" spans="1:7" x14ac:dyDescent="0.25">
      <c r="A88" s="10" t="s">
        <v>2</v>
      </c>
      <c r="B88" s="85"/>
      <c r="C88" s="85"/>
      <c r="D88" s="85"/>
      <c r="E88" s="85"/>
      <c r="F88" s="85"/>
      <c r="G88" s="85"/>
    </row>
    <row r="89" spans="1:7" x14ac:dyDescent="0.25">
      <c r="A89" s="1" t="s">
        <v>107</v>
      </c>
      <c r="B89" s="87">
        <v>2243235669.7500005</v>
      </c>
      <c r="C89" s="87">
        <v>440858377.52000016</v>
      </c>
      <c r="D89" s="87">
        <v>2684094047.27</v>
      </c>
      <c r="E89" s="87">
        <v>2190335676.3400002</v>
      </c>
      <c r="F89" s="87">
        <v>2108581471.3299999</v>
      </c>
      <c r="G89" s="87">
        <v>493758370.92999995</v>
      </c>
    </row>
    <row r="90" spans="1:7" x14ac:dyDescent="0.25">
      <c r="A90" s="29" t="s">
        <v>274</v>
      </c>
      <c r="B90" s="90">
        <v>0</v>
      </c>
      <c r="C90" s="90">
        <v>158606.18</v>
      </c>
      <c r="D90" s="90">
        <v>158606.18</v>
      </c>
      <c r="E90" s="90">
        <v>158606.18</v>
      </c>
      <c r="F90" s="90">
        <v>128508.32</v>
      </c>
      <c r="G90" s="90">
        <v>0</v>
      </c>
    </row>
    <row r="91" spans="1:7" x14ac:dyDescent="0.25">
      <c r="A91" s="29" t="s">
        <v>278</v>
      </c>
      <c r="B91" s="90">
        <v>0</v>
      </c>
      <c r="C91" s="90">
        <v>2165585.56</v>
      </c>
      <c r="D91" s="90">
        <v>2165585.56</v>
      </c>
      <c r="E91" s="90">
        <v>2165585.56</v>
      </c>
      <c r="F91" s="90">
        <v>1750757.26</v>
      </c>
      <c r="G91" s="90">
        <v>0</v>
      </c>
    </row>
    <row r="92" spans="1:7" x14ac:dyDescent="0.25">
      <c r="A92" s="29" t="s">
        <v>347</v>
      </c>
      <c r="B92" s="90">
        <v>0</v>
      </c>
      <c r="C92" s="90">
        <v>1694909.6300000001</v>
      </c>
      <c r="D92" s="90">
        <v>1694909.6300000001</v>
      </c>
      <c r="E92" s="90">
        <v>1694909.6300000001</v>
      </c>
      <c r="F92" s="90">
        <v>1382025.56</v>
      </c>
      <c r="G92" s="90">
        <v>0</v>
      </c>
    </row>
    <row r="93" spans="1:7" x14ac:dyDescent="0.25">
      <c r="A93" s="29" t="s">
        <v>279</v>
      </c>
      <c r="B93" s="90">
        <v>0</v>
      </c>
      <c r="C93" s="90">
        <v>579417.28</v>
      </c>
      <c r="D93" s="90">
        <v>579417.28</v>
      </c>
      <c r="E93" s="90">
        <v>579417.28</v>
      </c>
      <c r="F93" s="90">
        <v>465947.62</v>
      </c>
      <c r="G93" s="90">
        <v>0</v>
      </c>
    </row>
    <row r="94" spans="1:7" x14ac:dyDescent="0.25">
      <c r="A94" s="29" t="s">
        <v>280</v>
      </c>
      <c r="B94" s="90">
        <v>0</v>
      </c>
      <c r="C94" s="90">
        <v>1102422.1099999999</v>
      </c>
      <c r="D94" s="90">
        <v>1102422.1099999999</v>
      </c>
      <c r="E94" s="90">
        <v>1102422.1099999999</v>
      </c>
      <c r="F94" s="90">
        <v>903331.61</v>
      </c>
      <c r="G94" s="90">
        <v>0</v>
      </c>
    </row>
    <row r="95" spans="1:7" x14ac:dyDescent="0.25">
      <c r="A95" s="29" t="s">
        <v>281</v>
      </c>
      <c r="B95" s="90">
        <v>0</v>
      </c>
      <c r="C95" s="90">
        <v>1815124.97</v>
      </c>
      <c r="D95" s="90">
        <v>1815124.97</v>
      </c>
      <c r="E95" s="90">
        <v>1815124.97</v>
      </c>
      <c r="F95" s="90">
        <v>1458059.3599999999</v>
      </c>
      <c r="G95" s="90">
        <v>0</v>
      </c>
    </row>
    <row r="96" spans="1:7" x14ac:dyDescent="0.25">
      <c r="A96" s="29" t="s">
        <v>282</v>
      </c>
      <c r="B96" s="90">
        <v>0</v>
      </c>
      <c r="C96" s="90">
        <v>1952183.1099999999</v>
      </c>
      <c r="D96" s="90">
        <v>1952183.1099999999</v>
      </c>
      <c r="E96" s="90">
        <v>1952183.1099999999</v>
      </c>
      <c r="F96" s="90">
        <v>1575542.5099999998</v>
      </c>
      <c r="G96" s="90">
        <v>0</v>
      </c>
    </row>
    <row r="97" spans="1:7" x14ac:dyDescent="0.25">
      <c r="A97" s="29" t="s">
        <v>283</v>
      </c>
      <c r="B97" s="90">
        <v>0</v>
      </c>
      <c r="C97" s="90">
        <v>2043331.79</v>
      </c>
      <c r="D97" s="90">
        <v>2043331.79</v>
      </c>
      <c r="E97" s="90">
        <v>2043331.79</v>
      </c>
      <c r="F97" s="90">
        <v>1662233.52</v>
      </c>
      <c r="G97" s="90">
        <v>0</v>
      </c>
    </row>
    <row r="98" spans="1:7" x14ac:dyDescent="0.25">
      <c r="A98" s="29" t="s">
        <v>284</v>
      </c>
      <c r="B98" s="90">
        <v>0</v>
      </c>
      <c r="C98" s="90">
        <v>2828271.93</v>
      </c>
      <c r="D98" s="90">
        <v>2828271.93</v>
      </c>
      <c r="E98" s="90">
        <v>2828271.93</v>
      </c>
      <c r="F98" s="90">
        <v>2297731.91</v>
      </c>
      <c r="G98" s="90">
        <v>0</v>
      </c>
    </row>
    <row r="99" spans="1:7" x14ac:dyDescent="0.25">
      <c r="A99" s="29" t="s">
        <v>285</v>
      </c>
      <c r="B99" s="90">
        <v>0</v>
      </c>
      <c r="C99" s="90">
        <v>1776291.87</v>
      </c>
      <c r="D99" s="90">
        <v>1776291.87</v>
      </c>
      <c r="E99" s="90">
        <v>1776291.87</v>
      </c>
      <c r="F99" s="90">
        <v>1447047.3599999999</v>
      </c>
      <c r="G99" s="90">
        <v>0</v>
      </c>
    </row>
    <row r="100" spans="1:7" x14ac:dyDescent="0.25">
      <c r="A100" s="29" t="s">
        <v>286</v>
      </c>
      <c r="B100" s="90">
        <v>0</v>
      </c>
      <c r="C100" s="90">
        <v>226019.57</v>
      </c>
      <c r="D100" s="90">
        <v>226019.57</v>
      </c>
      <c r="E100" s="90">
        <v>226019.57</v>
      </c>
      <c r="F100" s="90">
        <v>188921.45</v>
      </c>
      <c r="G100" s="90">
        <v>0</v>
      </c>
    </row>
    <row r="101" spans="1:7" x14ac:dyDescent="0.25">
      <c r="A101" s="29" t="s">
        <v>287</v>
      </c>
      <c r="B101" s="90">
        <v>0</v>
      </c>
      <c r="C101" s="90">
        <v>1089745.07</v>
      </c>
      <c r="D101" s="90">
        <v>1089745.07</v>
      </c>
      <c r="E101" s="90">
        <v>1089745.07</v>
      </c>
      <c r="F101" s="90">
        <v>889449.12</v>
      </c>
      <c r="G101" s="90">
        <v>0</v>
      </c>
    </row>
    <row r="102" spans="1:7" x14ac:dyDescent="0.25">
      <c r="A102" s="29" t="s">
        <v>288</v>
      </c>
      <c r="B102" s="90">
        <v>0</v>
      </c>
      <c r="C102" s="90">
        <v>2474112.83</v>
      </c>
      <c r="D102" s="90">
        <v>2474112.83</v>
      </c>
      <c r="E102" s="90">
        <v>2474112.83</v>
      </c>
      <c r="F102" s="90">
        <v>2026675.48</v>
      </c>
      <c r="G102" s="90">
        <v>0</v>
      </c>
    </row>
    <row r="103" spans="1:7" x14ac:dyDescent="0.25">
      <c r="A103" s="29" t="s">
        <v>289</v>
      </c>
      <c r="B103" s="90">
        <v>0</v>
      </c>
      <c r="C103" s="90">
        <v>13555358.1</v>
      </c>
      <c r="D103" s="90">
        <v>13555358.1</v>
      </c>
      <c r="E103" s="90">
        <v>13555358.1</v>
      </c>
      <c r="F103" s="90">
        <v>11070194.920000002</v>
      </c>
      <c r="G103" s="90">
        <v>0</v>
      </c>
    </row>
    <row r="104" spans="1:7" x14ac:dyDescent="0.25">
      <c r="A104" s="29" t="s">
        <v>290</v>
      </c>
      <c r="B104" s="90">
        <v>0</v>
      </c>
      <c r="C104" s="90">
        <v>5757635.6899999995</v>
      </c>
      <c r="D104" s="90">
        <v>5757635.6899999995</v>
      </c>
      <c r="E104" s="90">
        <v>5757635.6899999995</v>
      </c>
      <c r="F104" s="90">
        <v>4642298.13</v>
      </c>
      <c r="G104" s="90">
        <v>0</v>
      </c>
    </row>
    <row r="105" spans="1:7" x14ac:dyDescent="0.25">
      <c r="A105" s="29" t="s">
        <v>291</v>
      </c>
      <c r="B105" s="90">
        <v>0</v>
      </c>
      <c r="C105" s="90">
        <v>1250464.6499999999</v>
      </c>
      <c r="D105" s="90">
        <v>1250464.6499999999</v>
      </c>
      <c r="E105" s="90">
        <v>1250464.6499999999</v>
      </c>
      <c r="F105" s="90">
        <v>1011995.37</v>
      </c>
      <c r="G105" s="90">
        <v>0</v>
      </c>
    </row>
    <row r="106" spans="1:7" x14ac:dyDescent="0.25">
      <c r="A106" s="29" t="s">
        <v>292</v>
      </c>
      <c r="B106" s="90">
        <v>0</v>
      </c>
      <c r="C106" s="90">
        <v>5433971.9500000002</v>
      </c>
      <c r="D106" s="90">
        <v>5433971.9500000002</v>
      </c>
      <c r="E106" s="90">
        <v>5433971.9500000002</v>
      </c>
      <c r="F106" s="90">
        <v>4446044.84</v>
      </c>
      <c r="G106" s="90">
        <v>0</v>
      </c>
    </row>
    <row r="107" spans="1:7" x14ac:dyDescent="0.25">
      <c r="A107" s="29" t="s">
        <v>293</v>
      </c>
      <c r="B107" s="90">
        <v>0</v>
      </c>
      <c r="C107" s="90">
        <v>20678423.870000001</v>
      </c>
      <c r="D107" s="90">
        <v>20678423.870000001</v>
      </c>
      <c r="E107" s="90">
        <v>19709272.620000001</v>
      </c>
      <c r="F107" s="90">
        <v>19588840.34</v>
      </c>
      <c r="G107" s="90">
        <v>969151.25</v>
      </c>
    </row>
    <row r="108" spans="1:7" x14ac:dyDescent="0.25">
      <c r="A108" s="29" t="s">
        <v>294</v>
      </c>
      <c r="B108" s="90">
        <v>319088874.50999999</v>
      </c>
      <c r="C108" s="90">
        <v>166139343.51999998</v>
      </c>
      <c r="D108" s="90">
        <v>485228218.02999997</v>
      </c>
      <c r="E108" s="90">
        <v>471734126.86000001</v>
      </c>
      <c r="F108" s="90">
        <v>436936695.61000001</v>
      </c>
      <c r="G108" s="90">
        <v>13494091.169999957</v>
      </c>
    </row>
    <row r="109" spans="1:7" x14ac:dyDescent="0.25">
      <c r="A109" s="29" t="s">
        <v>295</v>
      </c>
      <c r="B109" s="90">
        <v>0</v>
      </c>
      <c r="C109" s="90">
        <v>6931227.1399999997</v>
      </c>
      <c r="D109" s="90">
        <v>6931227.1399999997</v>
      </c>
      <c r="E109" s="90">
        <v>6931227.1399999997</v>
      </c>
      <c r="F109" s="90">
        <v>5726160.5800000001</v>
      </c>
      <c r="G109" s="90">
        <v>0</v>
      </c>
    </row>
    <row r="110" spans="1:7" x14ac:dyDescent="0.25">
      <c r="A110" s="29" t="s">
        <v>296</v>
      </c>
      <c r="B110" s="90">
        <v>0</v>
      </c>
      <c r="C110" s="90">
        <v>2663753.75</v>
      </c>
      <c r="D110" s="90">
        <v>2663753.75</v>
      </c>
      <c r="E110" s="90">
        <v>2663753.75</v>
      </c>
      <c r="F110" s="90">
        <v>2193434.12</v>
      </c>
      <c r="G110" s="90">
        <v>0</v>
      </c>
    </row>
    <row r="111" spans="1:7" x14ac:dyDescent="0.25">
      <c r="A111" s="29" t="s">
        <v>297</v>
      </c>
      <c r="B111" s="90">
        <v>0</v>
      </c>
      <c r="C111" s="90">
        <v>3125898.04</v>
      </c>
      <c r="D111" s="90">
        <v>3125898.04</v>
      </c>
      <c r="E111" s="90">
        <v>3125898.04</v>
      </c>
      <c r="F111" s="90">
        <v>2543079.69</v>
      </c>
      <c r="G111" s="90">
        <v>0</v>
      </c>
    </row>
    <row r="112" spans="1:7" x14ac:dyDescent="0.25">
      <c r="A112" s="29" t="s">
        <v>298</v>
      </c>
      <c r="B112" s="90">
        <v>0</v>
      </c>
      <c r="C112" s="90">
        <v>9472732.2699999996</v>
      </c>
      <c r="D112" s="90">
        <v>9472732.2699999996</v>
      </c>
      <c r="E112" s="90">
        <v>9472732.2699999996</v>
      </c>
      <c r="F112" s="90">
        <v>7737738.1900000004</v>
      </c>
      <c r="G112" s="90">
        <v>0</v>
      </c>
    </row>
    <row r="113" spans="1:7" x14ac:dyDescent="0.25">
      <c r="A113" s="29" t="s">
        <v>299</v>
      </c>
      <c r="B113" s="90">
        <v>0</v>
      </c>
      <c r="C113" s="90">
        <v>1111584.4500000002</v>
      </c>
      <c r="D113" s="90">
        <v>1111584.4500000002</v>
      </c>
      <c r="E113" s="90">
        <v>1111584.4500000002</v>
      </c>
      <c r="F113" s="90">
        <v>900351.12000000011</v>
      </c>
      <c r="G113" s="90">
        <v>0</v>
      </c>
    </row>
    <row r="114" spans="1:7" x14ac:dyDescent="0.25">
      <c r="A114" s="29" t="s">
        <v>300</v>
      </c>
      <c r="B114" s="90">
        <v>0</v>
      </c>
      <c r="C114" s="90">
        <v>488074.32</v>
      </c>
      <c r="D114" s="90">
        <v>488074.32</v>
      </c>
      <c r="E114" s="90">
        <v>488074.32</v>
      </c>
      <c r="F114" s="90">
        <v>401684.61</v>
      </c>
      <c r="G114" s="90">
        <v>0</v>
      </c>
    </row>
    <row r="115" spans="1:7" x14ac:dyDescent="0.25">
      <c r="A115" s="29" t="s">
        <v>301</v>
      </c>
      <c r="B115" s="90">
        <v>0</v>
      </c>
      <c r="C115" s="90">
        <v>12063192.1</v>
      </c>
      <c r="D115" s="90">
        <v>12063192.1</v>
      </c>
      <c r="E115" s="90">
        <v>12063192.1</v>
      </c>
      <c r="F115" s="90">
        <v>9895686.7800000012</v>
      </c>
      <c r="G115" s="90">
        <v>0</v>
      </c>
    </row>
    <row r="116" spans="1:7" x14ac:dyDescent="0.25">
      <c r="A116" s="29" t="s">
        <v>302</v>
      </c>
      <c r="B116" s="90">
        <v>0</v>
      </c>
      <c r="C116" s="90">
        <v>221846.9</v>
      </c>
      <c r="D116" s="90">
        <v>221846.9</v>
      </c>
      <c r="E116" s="90">
        <v>221846.9</v>
      </c>
      <c r="F116" s="90">
        <v>180154.69</v>
      </c>
      <c r="G116" s="90">
        <v>0</v>
      </c>
    </row>
    <row r="117" spans="1:7" x14ac:dyDescent="0.25">
      <c r="A117" s="29" t="s">
        <v>303</v>
      </c>
      <c r="B117" s="90">
        <v>0</v>
      </c>
      <c r="C117" s="90">
        <v>1484378.2</v>
      </c>
      <c r="D117" s="90">
        <v>1484378.2</v>
      </c>
      <c r="E117" s="90">
        <v>1484378.2</v>
      </c>
      <c r="F117" s="90">
        <v>1340082.44</v>
      </c>
      <c r="G117" s="90">
        <v>0</v>
      </c>
    </row>
    <row r="118" spans="1:7" x14ac:dyDescent="0.25">
      <c r="A118" s="29" t="s">
        <v>304</v>
      </c>
      <c r="B118" s="90">
        <v>0</v>
      </c>
      <c r="C118" s="90">
        <v>3538028.1399999997</v>
      </c>
      <c r="D118" s="90">
        <v>3538028.1399999997</v>
      </c>
      <c r="E118" s="90">
        <v>3538028.1399999997</v>
      </c>
      <c r="F118" s="90">
        <v>2886486.1</v>
      </c>
      <c r="G118" s="90">
        <v>0</v>
      </c>
    </row>
    <row r="119" spans="1:7" x14ac:dyDescent="0.25">
      <c r="A119" s="29" t="s">
        <v>305</v>
      </c>
      <c r="B119" s="90">
        <v>0</v>
      </c>
      <c r="C119" s="90">
        <v>3010652.43</v>
      </c>
      <c r="D119" s="90">
        <v>3010652.43</v>
      </c>
      <c r="E119" s="90">
        <v>3010652.43</v>
      </c>
      <c r="F119" s="90">
        <v>2453776.6</v>
      </c>
      <c r="G119" s="90">
        <v>0</v>
      </c>
    </row>
    <row r="120" spans="1:7" x14ac:dyDescent="0.25">
      <c r="A120" s="29" t="s">
        <v>306</v>
      </c>
      <c r="B120" s="90">
        <v>0</v>
      </c>
      <c r="C120" s="90">
        <v>2578004.1100000003</v>
      </c>
      <c r="D120" s="90">
        <v>2578004.1100000003</v>
      </c>
      <c r="E120" s="90">
        <v>2578004.1100000003</v>
      </c>
      <c r="F120" s="90">
        <v>2091337.82</v>
      </c>
      <c r="G120" s="90">
        <v>0</v>
      </c>
    </row>
    <row r="121" spans="1:7" x14ac:dyDescent="0.25">
      <c r="A121" s="29" t="s">
        <v>307</v>
      </c>
      <c r="B121" s="90">
        <v>0</v>
      </c>
      <c r="C121" s="90">
        <v>4565731.9399999995</v>
      </c>
      <c r="D121" s="90">
        <v>4565731.9399999995</v>
      </c>
      <c r="E121" s="90">
        <v>4565731.9399999995</v>
      </c>
      <c r="F121" s="90">
        <v>3684491.9899999998</v>
      </c>
      <c r="G121" s="90">
        <v>0</v>
      </c>
    </row>
    <row r="122" spans="1:7" x14ac:dyDescent="0.25">
      <c r="A122" s="29" t="s">
        <v>308</v>
      </c>
      <c r="B122" s="90">
        <v>0</v>
      </c>
      <c r="C122" s="90">
        <v>1628999.38</v>
      </c>
      <c r="D122" s="90">
        <v>1628999.38</v>
      </c>
      <c r="E122" s="90">
        <v>1628999.38</v>
      </c>
      <c r="F122" s="90">
        <v>1304368.1400000001</v>
      </c>
      <c r="G122" s="90">
        <v>0</v>
      </c>
    </row>
    <row r="123" spans="1:7" x14ac:dyDescent="0.25">
      <c r="A123" s="29" t="s">
        <v>309</v>
      </c>
      <c r="B123" s="90">
        <v>9552595</v>
      </c>
      <c r="C123" s="90">
        <v>44631987.849999994</v>
      </c>
      <c r="D123" s="90">
        <v>54184582.849999994</v>
      </c>
      <c r="E123" s="90">
        <v>32881414.539999999</v>
      </c>
      <c r="F123" s="90">
        <v>32226668.170000002</v>
      </c>
      <c r="G123" s="90">
        <v>21303168.309999995</v>
      </c>
    </row>
    <row r="124" spans="1:7" x14ac:dyDescent="0.25">
      <c r="A124" s="29" t="s">
        <v>310</v>
      </c>
      <c r="B124" s="90">
        <v>0</v>
      </c>
      <c r="C124" s="90">
        <v>9813647.75</v>
      </c>
      <c r="D124" s="90">
        <v>9813647.75</v>
      </c>
      <c r="E124" s="90">
        <v>9813647.75</v>
      </c>
      <c r="F124" s="90">
        <v>7990627.2699999996</v>
      </c>
      <c r="G124" s="90">
        <v>0</v>
      </c>
    </row>
    <row r="125" spans="1:7" x14ac:dyDescent="0.25">
      <c r="A125" s="29" t="s">
        <v>348</v>
      </c>
      <c r="B125" s="90">
        <v>163652933.41999999</v>
      </c>
      <c r="C125" s="90">
        <v>280122829.11000001</v>
      </c>
      <c r="D125" s="90">
        <v>443775762.52999997</v>
      </c>
      <c r="E125" s="90">
        <v>265549571.49000001</v>
      </c>
      <c r="F125" s="90">
        <v>265549571.49000001</v>
      </c>
      <c r="G125" s="90">
        <v>178226191.03999996</v>
      </c>
    </row>
    <row r="126" spans="1:7" x14ac:dyDescent="0.25">
      <c r="A126" s="29" t="s">
        <v>311</v>
      </c>
      <c r="B126" s="90">
        <v>0</v>
      </c>
      <c r="C126" s="90">
        <v>6683687.3999999994</v>
      </c>
      <c r="D126" s="90">
        <v>6683687.3999999994</v>
      </c>
      <c r="E126" s="90">
        <v>6683687.3999999994</v>
      </c>
      <c r="F126" s="90">
        <v>5364078.3100000005</v>
      </c>
      <c r="G126" s="90">
        <v>0</v>
      </c>
    </row>
    <row r="127" spans="1:7" x14ac:dyDescent="0.25">
      <c r="A127" s="29" t="s">
        <v>312</v>
      </c>
      <c r="B127" s="90">
        <v>0</v>
      </c>
      <c r="C127" s="90">
        <v>781853.42</v>
      </c>
      <c r="D127" s="90">
        <v>781853.42</v>
      </c>
      <c r="E127" s="90">
        <v>781853.42</v>
      </c>
      <c r="F127" s="90">
        <v>640717.56000000006</v>
      </c>
      <c r="G127" s="90">
        <v>0</v>
      </c>
    </row>
    <row r="128" spans="1:7" x14ac:dyDescent="0.25">
      <c r="A128" s="29" t="s">
        <v>313</v>
      </c>
      <c r="B128" s="90">
        <v>0</v>
      </c>
      <c r="C128" s="90">
        <v>1193622.1499999999</v>
      </c>
      <c r="D128" s="90">
        <v>1193622.1499999999</v>
      </c>
      <c r="E128" s="90">
        <v>1193622.1499999999</v>
      </c>
      <c r="F128" s="90">
        <v>958720.77</v>
      </c>
      <c r="G128" s="90">
        <v>0</v>
      </c>
    </row>
    <row r="129" spans="1:7" x14ac:dyDescent="0.25">
      <c r="A129" s="29" t="s">
        <v>314</v>
      </c>
      <c r="B129" s="90">
        <v>0</v>
      </c>
      <c r="C129" s="90">
        <v>7163530.8600000003</v>
      </c>
      <c r="D129" s="90">
        <v>7163530.8600000003</v>
      </c>
      <c r="E129" s="90">
        <v>7163530.8600000003</v>
      </c>
      <c r="F129" s="90">
        <v>5797842.8899999997</v>
      </c>
      <c r="G129" s="90">
        <v>0</v>
      </c>
    </row>
    <row r="130" spans="1:7" x14ac:dyDescent="0.25">
      <c r="A130" s="29" t="s">
        <v>315</v>
      </c>
      <c r="B130" s="90">
        <v>0</v>
      </c>
      <c r="C130" s="90">
        <v>465259.2</v>
      </c>
      <c r="D130" s="90">
        <v>465259.2</v>
      </c>
      <c r="E130" s="90">
        <v>465259.2</v>
      </c>
      <c r="F130" s="90">
        <v>374296.72</v>
      </c>
      <c r="G130" s="90">
        <v>0</v>
      </c>
    </row>
    <row r="131" spans="1:7" x14ac:dyDescent="0.25">
      <c r="A131" s="29" t="s">
        <v>316</v>
      </c>
      <c r="B131" s="90">
        <v>0</v>
      </c>
      <c r="C131" s="90">
        <v>125090840.77</v>
      </c>
      <c r="D131" s="90">
        <v>125090840.77</v>
      </c>
      <c r="E131" s="90">
        <v>82211540.329999998</v>
      </c>
      <c r="F131" s="90">
        <v>81484768</v>
      </c>
      <c r="G131" s="90">
        <v>42879300.439999998</v>
      </c>
    </row>
    <row r="132" spans="1:7" x14ac:dyDescent="0.25">
      <c r="A132" s="29" t="s">
        <v>317</v>
      </c>
      <c r="B132" s="90">
        <v>98876876</v>
      </c>
      <c r="C132" s="90">
        <v>-25511212.019999996</v>
      </c>
      <c r="D132" s="90">
        <v>73365663.980000004</v>
      </c>
      <c r="E132" s="90">
        <v>73365663.340000004</v>
      </c>
      <c r="F132" s="90">
        <v>68422974.299999997</v>
      </c>
      <c r="G132" s="90">
        <v>0.64000000059604645</v>
      </c>
    </row>
    <row r="133" spans="1:7" x14ac:dyDescent="0.25">
      <c r="A133" s="29" t="s">
        <v>318</v>
      </c>
      <c r="B133" s="90">
        <v>0</v>
      </c>
      <c r="C133" s="90">
        <v>9235127.4400000013</v>
      </c>
      <c r="D133" s="90">
        <v>9235127.4400000013</v>
      </c>
      <c r="E133" s="90">
        <v>9235127.4400000013</v>
      </c>
      <c r="F133" s="90">
        <v>7593835.9000000004</v>
      </c>
      <c r="G133" s="90">
        <v>0</v>
      </c>
    </row>
    <row r="134" spans="1:7" x14ac:dyDescent="0.25">
      <c r="A134" s="29" t="s">
        <v>319</v>
      </c>
      <c r="B134" s="90">
        <v>0</v>
      </c>
      <c r="C134" s="90">
        <v>514448.84</v>
      </c>
      <c r="D134" s="90">
        <v>514448.84</v>
      </c>
      <c r="E134" s="90">
        <v>514448.84</v>
      </c>
      <c r="F134" s="90">
        <v>415448.16000000003</v>
      </c>
      <c r="G134" s="90">
        <v>0</v>
      </c>
    </row>
    <row r="135" spans="1:7" x14ac:dyDescent="0.25">
      <c r="A135" s="29" t="s">
        <v>320</v>
      </c>
      <c r="B135" s="90">
        <v>159868861.31999999</v>
      </c>
      <c r="C135" s="90">
        <v>70669106.180000037</v>
      </c>
      <c r="D135" s="90">
        <v>230537967.50000003</v>
      </c>
      <c r="E135" s="90">
        <v>201191344.42999998</v>
      </c>
      <c r="F135" s="90">
        <v>198278983.14999998</v>
      </c>
      <c r="G135" s="90">
        <v>29346623.070000052</v>
      </c>
    </row>
    <row r="136" spans="1:7" x14ac:dyDescent="0.25">
      <c r="A136" s="29" t="s">
        <v>321</v>
      </c>
      <c r="B136" s="90">
        <v>0</v>
      </c>
      <c r="C136" s="90">
        <v>16178800.02</v>
      </c>
      <c r="D136" s="90">
        <v>16178800.02</v>
      </c>
      <c r="E136" s="90">
        <v>16141318.369999999</v>
      </c>
      <c r="F136" s="90">
        <v>13625076.979999999</v>
      </c>
      <c r="G136" s="90">
        <v>37481.650000000373</v>
      </c>
    </row>
    <row r="137" spans="1:7" x14ac:dyDescent="0.25">
      <c r="A137" s="29" t="s">
        <v>322</v>
      </c>
      <c r="B137" s="90">
        <v>383685829.89999998</v>
      </c>
      <c r="C137" s="90">
        <v>-378361794.23999995</v>
      </c>
      <c r="D137" s="90">
        <v>5324035.66</v>
      </c>
      <c r="E137" s="90">
        <v>0</v>
      </c>
      <c r="F137" s="90">
        <v>0</v>
      </c>
      <c r="G137" s="90">
        <v>5324035.66</v>
      </c>
    </row>
    <row r="138" spans="1:7" x14ac:dyDescent="0.25">
      <c r="A138" s="29" t="s">
        <v>350</v>
      </c>
      <c r="B138" s="90">
        <v>0</v>
      </c>
      <c r="C138" s="90">
        <v>4929677.43</v>
      </c>
      <c r="D138" s="90">
        <v>4929677.43</v>
      </c>
      <c r="E138" s="90">
        <v>4929677.43</v>
      </c>
      <c r="F138" s="90">
        <v>3972245.0700000003</v>
      </c>
      <c r="G138" s="90">
        <v>0</v>
      </c>
    </row>
    <row r="139" spans="1:7" x14ac:dyDescent="0.25">
      <c r="A139" s="29" t="s">
        <v>345</v>
      </c>
      <c r="B139" s="90">
        <v>285031041.16999996</v>
      </c>
      <c r="C139" s="90">
        <v>-16815825.569999963</v>
      </c>
      <c r="D139" s="90">
        <v>268215215.59999999</v>
      </c>
      <c r="E139" s="90">
        <v>268215215.59999999</v>
      </c>
      <c r="F139" s="90">
        <v>268215215.59999999</v>
      </c>
      <c r="G139" s="90">
        <v>0</v>
      </c>
    </row>
    <row r="140" spans="1:7" x14ac:dyDescent="0.25">
      <c r="A140" s="29" t="s">
        <v>324</v>
      </c>
      <c r="B140" s="90">
        <v>0</v>
      </c>
      <c r="C140" s="90">
        <v>14569144.870000001</v>
      </c>
      <c r="D140" s="90">
        <v>14569144.870000001</v>
      </c>
      <c r="E140" s="90">
        <v>14569144.6</v>
      </c>
      <c r="F140" s="90">
        <v>8477198.7800000012</v>
      </c>
      <c r="G140" s="90">
        <v>0.27000000141561031</v>
      </c>
    </row>
    <row r="141" spans="1:7" x14ac:dyDescent="0.25">
      <c r="A141" s="29" t="s">
        <v>325</v>
      </c>
      <c r="B141" s="90">
        <v>0</v>
      </c>
      <c r="C141" s="90">
        <v>643502.66</v>
      </c>
      <c r="D141" s="90">
        <v>643502.66</v>
      </c>
      <c r="E141" s="90">
        <v>643502.66</v>
      </c>
      <c r="F141" s="90">
        <v>550518.87</v>
      </c>
      <c r="G141" s="90">
        <v>0</v>
      </c>
    </row>
    <row r="142" spans="1:7" x14ac:dyDescent="0.25">
      <c r="A142" s="29" t="s">
        <v>326</v>
      </c>
      <c r="B142" s="90">
        <v>0</v>
      </c>
      <c r="C142" s="90">
        <v>1003701.38</v>
      </c>
      <c r="D142" s="90">
        <v>1003701.38</v>
      </c>
      <c r="E142" s="90">
        <v>1003701.38</v>
      </c>
      <c r="F142" s="90">
        <v>820013.25</v>
      </c>
      <c r="G142" s="90">
        <v>0</v>
      </c>
    </row>
    <row r="143" spans="1:7" x14ac:dyDescent="0.25">
      <c r="A143" s="29" t="s">
        <v>327</v>
      </c>
      <c r="B143" s="90">
        <v>0</v>
      </c>
      <c r="C143" s="90">
        <v>3242660.53</v>
      </c>
      <c r="D143" s="90">
        <v>3242660.53</v>
      </c>
      <c r="E143" s="90">
        <v>3242660.53</v>
      </c>
      <c r="F143" s="90">
        <v>2431650.16</v>
      </c>
      <c r="G143" s="90">
        <v>0</v>
      </c>
    </row>
    <row r="144" spans="1:7" x14ac:dyDescent="0.25">
      <c r="A144" s="29" t="s">
        <v>328</v>
      </c>
      <c r="B144" s="90">
        <v>0</v>
      </c>
      <c r="C144" s="90">
        <v>583116.37</v>
      </c>
      <c r="D144" s="90">
        <v>583116.37</v>
      </c>
      <c r="E144" s="90">
        <v>583116.37</v>
      </c>
      <c r="F144" s="90">
        <v>475268.35</v>
      </c>
      <c r="G144" s="90">
        <v>0</v>
      </c>
    </row>
    <row r="145" spans="1:7" x14ac:dyDescent="0.25">
      <c r="A145" s="29" t="s">
        <v>329</v>
      </c>
      <c r="B145" s="90">
        <v>0</v>
      </c>
      <c r="C145" s="90">
        <v>2160673.02</v>
      </c>
      <c r="D145" s="90">
        <v>2160673.02</v>
      </c>
      <c r="E145" s="90">
        <v>2160673.02</v>
      </c>
      <c r="F145" s="90">
        <v>1761392.28</v>
      </c>
      <c r="G145" s="90">
        <v>0</v>
      </c>
    </row>
    <row r="146" spans="1:7" x14ac:dyDescent="0.25">
      <c r="A146" s="29" t="s">
        <v>330</v>
      </c>
      <c r="B146" s="90">
        <v>0</v>
      </c>
      <c r="C146" s="90">
        <v>349187.55000000005</v>
      </c>
      <c r="D146" s="90">
        <v>349187.55000000005</v>
      </c>
      <c r="E146" s="90">
        <v>349187.55000000005</v>
      </c>
      <c r="F146" s="90">
        <v>285984.04000000004</v>
      </c>
      <c r="G146" s="90">
        <v>0</v>
      </c>
    </row>
    <row r="147" spans="1:7" x14ac:dyDescent="0.25">
      <c r="A147" s="29" t="s">
        <v>332</v>
      </c>
      <c r="B147" s="90">
        <v>0</v>
      </c>
      <c r="C147" s="90">
        <v>20771077.579999998</v>
      </c>
      <c r="D147" s="90">
        <v>20771077.579999998</v>
      </c>
      <c r="E147" s="90">
        <v>19762764.780000001</v>
      </c>
      <c r="F147" s="90">
        <v>19762764.780000001</v>
      </c>
      <c r="G147" s="90">
        <v>1008312.799999997</v>
      </c>
    </row>
    <row r="148" spans="1:7" x14ac:dyDescent="0.25">
      <c r="A148" s="29" t="s">
        <v>333</v>
      </c>
      <c r="B148" s="90">
        <v>46000000</v>
      </c>
      <c r="C148" s="90">
        <v>19436356.650000006</v>
      </c>
      <c r="D148" s="90">
        <v>65436356.650000006</v>
      </c>
      <c r="E148" s="90">
        <v>25317240.18</v>
      </c>
      <c r="F148" s="90">
        <v>25317240.18</v>
      </c>
      <c r="G148" s="90">
        <v>40119116.470000006</v>
      </c>
    </row>
    <row r="149" spans="1:7" x14ac:dyDescent="0.25">
      <c r="A149" s="29" t="s">
        <v>334</v>
      </c>
      <c r="B149" s="90">
        <v>0</v>
      </c>
      <c r="C149" s="90">
        <v>33317636.66</v>
      </c>
      <c r="D149" s="90">
        <v>33317636.66</v>
      </c>
      <c r="E149" s="90">
        <v>9428262.7699999996</v>
      </c>
      <c r="F149" s="90">
        <v>9428262.7699999996</v>
      </c>
      <c r="G149" s="90">
        <v>23889373.890000001</v>
      </c>
    </row>
    <row r="150" spans="1:7" x14ac:dyDescent="0.25">
      <c r="A150" s="29" t="s">
        <v>336</v>
      </c>
      <c r="B150" s="90">
        <v>0</v>
      </c>
      <c r="C150" s="90">
        <v>4197283.58</v>
      </c>
      <c r="D150" s="90">
        <v>4197283.58</v>
      </c>
      <c r="E150" s="90">
        <v>4116943.69</v>
      </c>
      <c r="F150" s="90">
        <v>4116943.69</v>
      </c>
      <c r="G150" s="90">
        <v>80339.89000000013</v>
      </c>
    </row>
    <row r="151" spans="1:7" x14ac:dyDescent="0.25">
      <c r="A151" s="29" t="s">
        <v>337</v>
      </c>
      <c r="B151" s="90">
        <v>0</v>
      </c>
      <c r="C151" s="90">
        <v>420987.14</v>
      </c>
      <c r="D151" s="90">
        <v>420987.14</v>
      </c>
      <c r="E151" s="90">
        <v>420987.13</v>
      </c>
      <c r="F151" s="90">
        <v>420987.13</v>
      </c>
      <c r="G151" s="90">
        <v>1.0000000009313226E-2</v>
      </c>
    </row>
    <row r="152" spans="1:7" x14ac:dyDescent="0.25">
      <c r="A152" s="29" t="s">
        <v>341</v>
      </c>
      <c r="B152" s="90">
        <v>152572541.71000001</v>
      </c>
      <c r="C152" s="90">
        <v>93291557.180000007</v>
      </c>
      <c r="D152" s="90">
        <v>245864098.89000002</v>
      </c>
      <c r="E152" s="90">
        <v>126518905.09999999</v>
      </c>
      <c r="F152" s="90">
        <v>126241547.14999999</v>
      </c>
      <c r="G152" s="90">
        <v>119345193.79000002</v>
      </c>
    </row>
    <row r="153" spans="1:7" x14ac:dyDescent="0.25">
      <c r="A153" s="29" t="s">
        <v>343</v>
      </c>
      <c r="B153" s="90">
        <v>555403123.38</v>
      </c>
      <c r="C153" s="90">
        <v>-186004563.46999997</v>
      </c>
      <c r="D153" s="90">
        <v>369398559.91000003</v>
      </c>
      <c r="E153" s="90">
        <v>369389969.59000003</v>
      </c>
      <c r="F153" s="90">
        <v>368108756.94</v>
      </c>
      <c r="G153" s="90">
        <v>8590.3199999928474</v>
      </c>
    </row>
    <row r="154" spans="1:7" x14ac:dyDescent="0.25">
      <c r="A154" s="29" t="s">
        <v>344</v>
      </c>
      <c r="B154" s="90">
        <v>69502993.340000004</v>
      </c>
      <c r="C154" s="90">
        <v>-9514853.6200000048</v>
      </c>
      <c r="D154" s="90">
        <v>59988139.719999999</v>
      </c>
      <c r="E154" s="90">
        <v>42260739.459999993</v>
      </c>
      <c r="F154" s="90">
        <v>42260739.459999993</v>
      </c>
      <c r="G154" s="90">
        <v>17727400.260000005</v>
      </c>
    </row>
    <row r="155" spans="1:7" x14ac:dyDescent="0.25">
      <c r="A155" s="10" t="s">
        <v>2</v>
      </c>
      <c r="B155" s="85"/>
      <c r="C155" s="85"/>
      <c r="D155" s="85"/>
      <c r="E155" s="85"/>
      <c r="F155" s="85"/>
      <c r="G155" s="90"/>
    </row>
    <row r="156" spans="1:7" x14ac:dyDescent="0.25">
      <c r="A156" s="1" t="s">
        <v>103</v>
      </c>
      <c r="B156" s="87">
        <v>9166543346.2399979</v>
      </c>
      <c r="C156" s="87">
        <v>2698408063.110002</v>
      </c>
      <c r="D156" s="87">
        <v>11864951409.35</v>
      </c>
      <c r="E156" s="87">
        <v>9670483636.3600006</v>
      </c>
      <c r="F156" s="87">
        <v>9561126243.9500008</v>
      </c>
      <c r="G156" s="87">
        <v>2194467772.9900012</v>
      </c>
    </row>
    <row r="157" spans="1:7" x14ac:dyDescent="0.25">
      <c r="A157" s="22"/>
      <c r="B157" s="22"/>
      <c r="C157" s="22"/>
      <c r="D157" s="22"/>
      <c r="E157" s="22"/>
      <c r="F157" s="22"/>
      <c r="G157" s="2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88:G89 B9:G9 B155:F156 G15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82.7109375" customWidth="1"/>
    <col min="2" max="2" width="22.28515625" bestFit="1" customWidth="1"/>
    <col min="3" max="3" width="18.28515625" customWidth="1"/>
    <col min="4" max="6" width="22.28515625" bestFit="1" customWidth="1"/>
    <col min="7" max="7" width="19.7109375" bestFit="1" customWidth="1"/>
  </cols>
  <sheetData>
    <row r="1" spans="1:7" ht="40.9" customHeight="1" x14ac:dyDescent="0.25">
      <c r="A1" s="108" t="s">
        <v>108</v>
      </c>
      <c r="B1" s="109"/>
      <c r="C1" s="109"/>
      <c r="D1" s="109"/>
      <c r="E1" s="109"/>
      <c r="F1" s="109"/>
      <c r="G1" s="109"/>
    </row>
    <row r="2" spans="1:7" x14ac:dyDescent="0.25">
      <c r="A2" s="51" t="s">
        <v>354</v>
      </c>
      <c r="B2" s="52"/>
      <c r="C2" s="52"/>
      <c r="D2" s="52"/>
      <c r="E2" s="52"/>
      <c r="F2" s="52"/>
      <c r="G2" s="53"/>
    </row>
    <row r="3" spans="1:7" x14ac:dyDescent="0.25">
      <c r="A3" s="54" t="s">
        <v>109</v>
      </c>
      <c r="B3" s="55"/>
      <c r="C3" s="55"/>
      <c r="D3" s="55"/>
      <c r="E3" s="55"/>
      <c r="F3" s="55"/>
      <c r="G3" s="56"/>
    </row>
    <row r="4" spans="1:7" x14ac:dyDescent="0.25">
      <c r="A4" s="54" t="s">
        <v>110</v>
      </c>
      <c r="B4" s="55"/>
      <c r="C4" s="55"/>
      <c r="D4" s="55"/>
      <c r="E4" s="55"/>
      <c r="F4" s="55"/>
      <c r="G4" s="56"/>
    </row>
    <row r="5" spans="1:7" x14ac:dyDescent="0.25">
      <c r="A5" s="54" t="s">
        <v>353</v>
      </c>
      <c r="B5" s="55"/>
      <c r="C5" s="55"/>
      <c r="D5" s="55"/>
      <c r="E5" s="55"/>
      <c r="F5" s="55"/>
      <c r="G5" s="56"/>
    </row>
    <row r="6" spans="1:7" x14ac:dyDescent="0.25">
      <c r="A6" s="57" t="s">
        <v>0</v>
      </c>
      <c r="B6" s="58"/>
      <c r="C6" s="58"/>
      <c r="D6" s="58"/>
      <c r="E6" s="58"/>
      <c r="F6" s="58"/>
      <c r="G6" s="59"/>
    </row>
    <row r="7" spans="1:7" ht="15.75" customHeight="1" x14ac:dyDescent="0.25">
      <c r="A7" s="100" t="s">
        <v>1</v>
      </c>
      <c r="B7" s="97" t="s">
        <v>22</v>
      </c>
      <c r="C7" s="98"/>
      <c r="D7" s="98"/>
      <c r="E7" s="98"/>
      <c r="F7" s="99"/>
      <c r="G7" s="104" t="s">
        <v>111</v>
      </c>
    </row>
    <row r="8" spans="1:7" ht="30" x14ac:dyDescent="0.25">
      <c r="A8" s="101"/>
      <c r="B8" s="5" t="s">
        <v>24</v>
      </c>
      <c r="C8" s="2" t="s">
        <v>112</v>
      </c>
      <c r="D8" s="5" t="s">
        <v>26</v>
      </c>
      <c r="E8" s="5" t="s">
        <v>3</v>
      </c>
      <c r="F8" s="11" t="s">
        <v>4</v>
      </c>
      <c r="G8" s="103"/>
    </row>
    <row r="9" spans="1:7" ht="16.5" customHeight="1" x14ac:dyDescent="0.25">
      <c r="A9" s="6" t="s">
        <v>113</v>
      </c>
      <c r="B9" s="91">
        <v>6923307676.4899998</v>
      </c>
      <c r="C9" s="91">
        <v>2257549685.5900002</v>
      </c>
      <c r="D9" s="91">
        <v>9180857362.0799999</v>
      </c>
      <c r="E9" s="91">
        <v>7480147960.0200014</v>
      </c>
      <c r="F9" s="91">
        <v>7452544772.6200027</v>
      </c>
      <c r="G9" s="91">
        <v>1700709402.059998</v>
      </c>
    </row>
    <row r="10" spans="1:7" ht="15" customHeight="1" x14ac:dyDescent="0.25">
      <c r="A10" s="24" t="s">
        <v>114</v>
      </c>
      <c r="B10" s="86">
        <v>3879362221.269999</v>
      </c>
      <c r="C10" s="86">
        <v>-370981545.51999891</v>
      </c>
      <c r="D10" s="86">
        <v>3508380675.75</v>
      </c>
      <c r="E10" s="86">
        <v>3068225054.5400019</v>
      </c>
      <c r="F10" s="86">
        <v>3054745793.8600025</v>
      </c>
      <c r="G10" s="86">
        <v>440155621.20999813</v>
      </c>
    </row>
    <row r="11" spans="1:7" x14ac:dyDescent="0.25">
      <c r="A11" s="41" t="s">
        <v>115</v>
      </c>
      <c r="B11" s="86">
        <v>32421394.929999992</v>
      </c>
      <c r="C11" s="86">
        <v>-5342629.0899999961</v>
      </c>
      <c r="D11" s="86">
        <v>27078765.839999996</v>
      </c>
      <c r="E11" s="86">
        <v>25136168.069999985</v>
      </c>
      <c r="F11" s="86">
        <v>25117512.419999987</v>
      </c>
      <c r="G11" s="86">
        <v>1942597.7700000107</v>
      </c>
    </row>
    <row r="12" spans="1:7" x14ac:dyDescent="0.25">
      <c r="A12" s="41" t="s">
        <v>116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</row>
    <row r="13" spans="1:7" x14ac:dyDescent="0.25">
      <c r="A13" s="41" t="s">
        <v>117</v>
      </c>
      <c r="B13" s="86">
        <v>566045428.12999976</v>
      </c>
      <c r="C13" s="86">
        <v>-252037160.29999977</v>
      </c>
      <c r="D13" s="86">
        <v>314008267.82999998</v>
      </c>
      <c r="E13" s="86">
        <v>286222147.18999994</v>
      </c>
      <c r="F13" s="86">
        <v>284610441.56000006</v>
      </c>
      <c r="G13" s="86">
        <v>27786120.640000045</v>
      </c>
    </row>
    <row r="14" spans="1:7" x14ac:dyDescent="0.25">
      <c r="A14" s="41" t="s">
        <v>118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</row>
    <row r="15" spans="1:7" x14ac:dyDescent="0.25">
      <c r="A15" s="41" t="s">
        <v>119</v>
      </c>
      <c r="B15" s="86">
        <v>427850407.72000003</v>
      </c>
      <c r="C15" s="86">
        <v>45771973.740000069</v>
      </c>
      <c r="D15" s="86">
        <v>473622381.4600001</v>
      </c>
      <c r="E15" s="86">
        <v>429767864.48000032</v>
      </c>
      <c r="F15" s="86">
        <v>426759766.05000013</v>
      </c>
      <c r="G15" s="86">
        <v>43854516.979999781</v>
      </c>
    </row>
    <row r="16" spans="1:7" x14ac:dyDescent="0.25">
      <c r="A16" s="41" t="s">
        <v>120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</row>
    <row r="17" spans="1:7" x14ac:dyDescent="0.25">
      <c r="A17" s="41" t="s">
        <v>121</v>
      </c>
      <c r="B17" s="86">
        <v>2471105898.0899992</v>
      </c>
      <c r="C17" s="86">
        <v>-152681852.0199995</v>
      </c>
      <c r="D17" s="86">
        <v>2318424046.0699997</v>
      </c>
      <c r="E17" s="86">
        <v>1982797253.3500016</v>
      </c>
      <c r="F17" s="86">
        <v>1975985064.160002</v>
      </c>
      <c r="G17" s="86">
        <v>335626792.71999812</v>
      </c>
    </row>
    <row r="18" spans="1:7" x14ac:dyDescent="0.25">
      <c r="A18" s="41" t="s">
        <v>122</v>
      </c>
      <c r="B18" s="86">
        <v>381939092.4000001</v>
      </c>
      <c r="C18" s="86">
        <v>-6691877.8499996662</v>
      </c>
      <c r="D18" s="86">
        <v>375247214.55000043</v>
      </c>
      <c r="E18" s="86">
        <v>344301621.44999999</v>
      </c>
      <c r="F18" s="86">
        <v>342273009.67000002</v>
      </c>
      <c r="G18" s="86">
        <v>30945593.100000441</v>
      </c>
    </row>
    <row r="19" spans="1:7" x14ac:dyDescent="0.25">
      <c r="A19" s="24" t="s">
        <v>123</v>
      </c>
      <c r="B19" s="86">
        <v>2118542645.79</v>
      </c>
      <c r="C19" s="86">
        <v>2263656166.3699989</v>
      </c>
      <c r="D19" s="86">
        <v>4382198812.1599989</v>
      </c>
      <c r="E19" s="86">
        <v>3344133753.5899992</v>
      </c>
      <c r="F19" s="86">
        <v>3337787374.8199992</v>
      </c>
      <c r="G19" s="86">
        <v>1038065058.5699997</v>
      </c>
    </row>
    <row r="20" spans="1:7" x14ac:dyDescent="0.25">
      <c r="A20" s="41" t="s">
        <v>124</v>
      </c>
      <c r="B20" s="86">
        <v>165715314.39000002</v>
      </c>
      <c r="C20" s="86">
        <v>320318633.28999996</v>
      </c>
      <c r="D20" s="86">
        <v>486033947.67999995</v>
      </c>
      <c r="E20" s="86">
        <v>419305481.64999986</v>
      </c>
      <c r="F20" s="86">
        <v>416882918.37999988</v>
      </c>
      <c r="G20" s="86">
        <v>66728466.030000091</v>
      </c>
    </row>
    <row r="21" spans="1:7" x14ac:dyDescent="0.25">
      <c r="A21" s="41" t="s">
        <v>125</v>
      </c>
      <c r="B21" s="86">
        <v>881936339.46000004</v>
      </c>
      <c r="C21" s="86">
        <v>1408032606.0499997</v>
      </c>
      <c r="D21" s="86">
        <v>2289968945.5099998</v>
      </c>
      <c r="E21" s="86">
        <v>1629641175.7499995</v>
      </c>
      <c r="F21" s="86">
        <v>1627309322.7599995</v>
      </c>
      <c r="G21" s="86">
        <v>660327769.76000023</v>
      </c>
    </row>
    <row r="22" spans="1:7" x14ac:dyDescent="0.25">
      <c r="A22" s="41" t="s">
        <v>126</v>
      </c>
      <c r="B22" s="86">
        <v>187746265.44000006</v>
      </c>
      <c r="C22" s="86">
        <v>15014998.379999906</v>
      </c>
      <c r="D22" s="86">
        <v>202761263.81999996</v>
      </c>
      <c r="E22" s="86">
        <v>145801198.72000003</v>
      </c>
      <c r="F22" s="86">
        <v>145471845.93000001</v>
      </c>
      <c r="G22" s="86">
        <v>56960065.099999934</v>
      </c>
    </row>
    <row r="23" spans="1:7" x14ac:dyDescent="0.25">
      <c r="A23" s="41" t="s">
        <v>127</v>
      </c>
      <c r="B23" s="86">
        <v>256355072.97999993</v>
      </c>
      <c r="C23" s="86">
        <v>246799350.45999977</v>
      </c>
      <c r="D23" s="86">
        <v>503154423.4399997</v>
      </c>
      <c r="E23" s="86">
        <v>377479506.81000006</v>
      </c>
      <c r="F23" s="86">
        <v>377201491.70000005</v>
      </c>
      <c r="G23" s="86">
        <v>125674916.62999964</v>
      </c>
    </row>
    <row r="24" spans="1:7" x14ac:dyDescent="0.25">
      <c r="A24" s="41" t="s">
        <v>128</v>
      </c>
      <c r="B24" s="86">
        <v>152581582.99999997</v>
      </c>
      <c r="C24" s="86">
        <v>137392430.48999998</v>
      </c>
      <c r="D24" s="86">
        <v>289974013.48999995</v>
      </c>
      <c r="E24" s="86">
        <v>200801282.49999988</v>
      </c>
      <c r="F24" s="86">
        <v>200684746.57999986</v>
      </c>
      <c r="G24" s="86">
        <v>89172730.990000069</v>
      </c>
    </row>
    <row r="25" spans="1:7" x14ac:dyDescent="0.25">
      <c r="A25" s="41" t="s">
        <v>129</v>
      </c>
      <c r="B25" s="86">
        <v>358648890.28000003</v>
      </c>
      <c r="C25" s="86">
        <v>115883632.40000004</v>
      </c>
      <c r="D25" s="86">
        <v>474532522.68000007</v>
      </c>
      <c r="E25" s="86">
        <v>435369672.5</v>
      </c>
      <c r="F25" s="86">
        <v>434535613.81000006</v>
      </c>
      <c r="G25" s="86">
        <v>39162850.180000067</v>
      </c>
    </row>
    <row r="26" spans="1:7" x14ac:dyDescent="0.25">
      <c r="A26" s="41" t="s">
        <v>130</v>
      </c>
      <c r="B26" s="86">
        <v>115559180.24000002</v>
      </c>
      <c r="C26" s="86">
        <v>20214515.299999997</v>
      </c>
      <c r="D26" s="86">
        <v>135773695.54000002</v>
      </c>
      <c r="E26" s="86">
        <v>135735435.66</v>
      </c>
      <c r="F26" s="86">
        <v>135701435.66</v>
      </c>
      <c r="G26" s="86">
        <v>38259.880000025034</v>
      </c>
    </row>
    <row r="27" spans="1:7" x14ac:dyDescent="0.25">
      <c r="A27" s="24" t="s">
        <v>131</v>
      </c>
      <c r="B27" s="86">
        <v>925402809.42999995</v>
      </c>
      <c r="C27" s="86">
        <v>364875064.74000013</v>
      </c>
      <c r="D27" s="86">
        <v>1290277874.1700003</v>
      </c>
      <c r="E27" s="86">
        <v>1067789151.8900002</v>
      </c>
      <c r="F27" s="86">
        <v>1060011603.9400002</v>
      </c>
      <c r="G27" s="86">
        <v>222488722.28000009</v>
      </c>
    </row>
    <row r="28" spans="1:7" x14ac:dyDescent="0.25">
      <c r="A28" s="43" t="s">
        <v>132</v>
      </c>
      <c r="B28" s="86">
        <v>141688397.94999999</v>
      </c>
      <c r="C28" s="86">
        <v>32858379.689999998</v>
      </c>
      <c r="D28" s="86">
        <v>174546777.63999999</v>
      </c>
      <c r="E28" s="86">
        <v>143239317.91</v>
      </c>
      <c r="F28" s="86">
        <v>142695641.03</v>
      </c>
      <c r="G28" s="86">
        <v>31307459.729999989</v>
      </c>
    </row>
    <row r="29" spans="1:7" x14ac:dyDescent="0.25">
      <c r="A29" s="41" t="s">
        <v>133</v>
      </c>
      <c r="B29" s="86">
        <v>0</v>
      </c>
      <c r="C29" s="86">
        <v>24974717.530000001</v>
      </c>
      <c r="D29" s="86">
        <v>24974717.530000001</v>
      </c>
      <c r="E29" s="86">
        <v>17661802.100000001</v>
      </c>
      <c r="F29" s="86">
        <v>17661802.100000001</v>
      </c>
      <c r="G29" s="86">
        <v>7312915.4299999997</v>
      </c>
    </row>
    <row r="30" spans="1:7" x14ac:dyDescent="0.25">
      <c r="A30" s="41" t="s">
        <v>134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</row>
    <row r="31" spans="1:7" x14ac:dyDescent="0.25">
      <c r="A31" s="41" t="s">
        <v>135</v>
      </c>
      <c r="B31" s="86">
        <v>328706115.92000002</v>
      </c>
      <c r="C31" s="86">
        <v>174430107.95000005</v>
      </c>
      <c r="D31" s="86">
        <v>503136223.87000006</v>
      </c>
      <c r="E31" s="86">
        <v>424196647.01000017</v>
      </c>
      <c r="F31" s="86">
        <v>424102280.87000018</v>
      </c>
      <c r="G31" s="86">
        <v>78939576.859999895</v>
      </c>
    </row>
    <row r="32" spans="1:7" x14ac:dyDescent="0.25">
      <c r="A32" s="41" t="s">
        <v>136</v>
      </c>
      <c r="B32" s="86">
        <v>148731560</v>
      </c>
      <c r="C32" s="86">
        <v>128350304.05000007</v>
      </c>
      <c r="D32" s="86">
        <v>277081864.05000007</v>
      </c>
      <c r="E32" s="86">
        <v>232151309.15000001</v>
      </c>
      <c r="F32" s="86">
        <v>232151309.15000001</v>
      </c>
      <c r="G32" s="86">
        <v>44930554.900000066</v>
      </c>
    </row>
    <row r="33" spans="1:7" ht="14.65" customHeight="1" x14ac:dyDescent="0.25">
      <c r="A33" s="41" t="s">
        <v>137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14.65" customHeight="1" x14ac:dyDescent="0.25">
      <c r="A34" s="41" t="s">
        <v>138</v>
      </c>
      <c r="B34" s="86">
        <v>133980931.77</v>
      </c>
      <c r="C34" s="86">
        <v>6310184.6499999911</v>
      </c>
      <c r="D34" s="86">
        <v>140291116.41999999</v>
      </c>
      <c r="E34" s="86">
        <v>134610549.5</v>
      </c>
      <c r="F34" s="86">
        <v>132119204.69</v>
      </c>
      <c r="G34" s="86">
        <v>5680566.9199999869</v>
      </c>
    </row>
    <row r="35" spans="1:7" ht="14.65" customHeight="1" x14ac:dyDescent="0.25">
      <c r="A35" s="41" t="s">
        <v>139</v>
      </c>
      <c r="B35" s="86">
        <v>172295803.78999999</v>
      </c>
      <c r="C35" s="86">
        <v>-2048629.1299999952</v>
      </c>
      <c r="D35" s="86">
        <v>170247174.66</v>
      </c>
      <c r="E35" s="86">
        <v>115929526.22000003</v>
      </c>
      <c r="F35" s="86">
        <v>111281366.10000004</v>
      </c>
      <c r="G35" s="86">
        <v>54317648.439999968</v>
      </c>
    </row>
    <row r="36" spans="1:7" ht="14.65" customHeight="1" x14ac:dyDescent="0.25">
      <c r="A36" s="41" t="s">
        <v>140</v>
      </c>
      <c r="B36" s="86">
        <v>0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</row>
    <row r="37" spans="1:7" ht="14.65" customHeight="1" x14ac:dyDescent="0.25">
      <c r="A37" s="25" t="s">
        <v>141</v>
      </c>
      <c r="B37" s="86">
        <v>0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</row>
    <row r="38" spans="1:7" x14ac:dyDescent="0.25">
      <c r="A38" s="43" t="s">
        <v>142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</row>
    <row r="39" spans="1:7" ht="30" x14ac:dyDescent="0.25">
      <c r="A39" s="43" t="s">
        <v>143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</row>
    <row r="40" spans="1:7" x14ac:dyDescent="0.25">
      <c r="A40" s="43" t="s">
        <v>144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</row>
    <row r="41" spans="1:7" x14ac:dyDescent="0.25">
      <c r="A41" s="43" t="s">
        <v>145</v>
      </c>
      <c r="B41" s="86">
        <v>0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</row>
    <row r="42" spans="1:7" x14ac:dyDescent="0.25">
      <c r="A42" s="43"/>
      <c r="B42" s="88"/>
      <c r="C42" s="88"/>
      <c r="D42" s="88"/>
      <c r="E42" s="88"/>
      <c r="F42" s="88"/>
      <c r="G42" s="88"/>
    </row>
    <row r="43" spans="1:7" x14ac:dyDescent="0.25">
      <c r="A43" s="1" t="s">
        <v>146</v>
      </c>
      <c r="B43" s="87">
        <v>2243235669.75</v>
      </c>
      <c r="C43" s="87">
        <v>440858377.51999974</v>
      </c>
      <c r="D43" s="87">
        <v>2684094047.27</v>
      </c>
      <c r="E43" s="87">
        <v>2190335676.3400002</v>
      </c>
      <c r="F43" s="87">
        <v>2108581471.3300002</v>
      </c>
      <c r="G43" s="87">
        <v>493758370.92999971</v>
      </c>
    </row>
    <row r="44" spans="1:7" x14ac:dyDescent="0.25">
      <c r="A44" s="24" t="s">
        <v>114</v>
      </c>
      <c r="B44" s="86">
        <v>772277697.75</v>
      </c>
      <c r="C44" s="86">
        <v>-71677441.339999974</v>
      </c>
      <c r="D44" s="86">
        <v>700600256.41000009</v>
      </c>
      <c r="E44" s="86">
        <v>660723959.60000002</v>
      </c>
      <c r="F44" s="86">
        <v>607473839.16000009</v>
      </c>
      <c r="G44" s="86">
        <v>39876296.810000062</v>
      </c>
    </row>
    <row r="45" spans="1:7" x14ac:dyDescent="0.25">
      <c r="A45" s="43" t="s">
        <v>115</v>
      </c>
      <c r="B45" s="86">
        <v>0</v>
      </c>
      <c r="C45" s="86">
        <v>2828271.93</v>
      </c>
      <c r="D45" s="86">
        <v>2828271.93</v>
      </c>
      <c r="E45" s="86">
        <v>2828271.93</v>
      </c>
      <c r="F45" s="86">
        <v>2297731.91</v>
      </c>
      <c r="G45" s="86">
        <v>0</v>
      </c>
    </row>
    <row r="46" spans="1:7" x14ac:dyDescent="0.25">
      <c r="A46" s="43" t="s">
        <v>116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</row>
    <row r="47" spans="1:7" x14ac:dyDescent="0.25">
      <c r="A47" s="43" t="s">
        <v>117</v>
      </c>
      <c r="B47" s="86">
        <v>0</v>
      </c>
      <c r="C47" s="86">
        <v>22082711.990000002</v>
      </c>
      <c r="D47" s="86">
        <v>22082711.990000002</v>
      </c>
      <c r="E47" s="86">
        <v>21708866.030000001</v>
      </c>
      <c r="F47" s="86">
        <v>18051584.050000001</v>
      </c>
      <c r="G47" s="86">
        <v>373845.96000000089</v>
      </c>
    </row>
    <row r="48" spans="1:7" x14ac:dyDescent="0.25">
      <c r="A48" s="43" t="s">
        <v>118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</row>
    <row r="49" spans="1:7" x14ac:dyDescent="0.25">
      <c r="A49" s="43" t="s">
        <v>119</v>
      </c>
      <c r="B49" s="86">
        <v>0</v>
      </c>
      <c r="C49" s="86">
        <v>18369680.649999999</v>
      </c>
      <c r="D49" s="86">
        <v>18369680.649999999</v>
      </c>
      <c r="E49" s="86">
        <v>18369680.649999999</v>
      </c>
      <c r="F49" s="86">
        <v>14998314.890000002</v>
      </c>
      <c r="G49" s="86">
        <v>0</v>
      </c>
    </row>
    <row r="50" spans="1:7" x14ac:dyDescent="0.25">
      <c r="A50" s="43" t="s">
        <v>120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</row>
    <row r="51" spans="1:7" x14ac:dyDescent="0.25">
      <c r="A51" s="43" t="s">
        <v>121</v>
      </c>
      <c r="B51" s="86">
        <v>388591867.85000002</v>
      </c>
      <c r="C51" s="86">
        <v>248142908.35000002</v>
      </c>
      <c r="D51" s="86">
        <v>636734776.20000005</v>
      </c>
      <c r="E51" s="86">
        <v>602556361.00999999</v>
      </c>
      <c r="F51" s="86">
        <v>559785764.66000009</v>
      </c>
      <c r="G51" s="86">
        <v>34178415.190000057</v>
      </c>
    </row>
    <row r="52" spans="1:7" x14ac:dyDescent="0.25">
      <c r="A52" s="43" t="s">
        <v>122</v>
      </c>
      <c r="B52" s="86">
        <v>383685829.89999998</v>
      </c>
      <c r="C52" s="86">
        <v>-363101014.25999999</v>
      </c>
      <c r="D52" s="86">
        <v>20584815.640000001</v>
      </c>
      <c r="E52" s="86">
        <v>15260779.98</v>
      </c>
      <c r="F52" s="86">
        <v>12340443.65</v>
      </c>
      <c r="G52" s="86">
        <v>5324035.66</v>
      </c>
    </row>
    <row r="53" spans="1:7" x14ac:dyDescent="0.25">
      <c r="A53" s="24" t="s">
        <v>123</v>
      </c>
      <c r="B53" s="86">
        <v>1185926930.8299999</v>
      </c>
      <c r="C53" s="86">
        <v>467797038.75999975</v>
      </c>
      <c r="D53" s="86">
        <v>1653723969.5899997</v>
      </c>
      <c r="E53" s="86">
        <v>1199960200.2</v>
      </c>
      <c r="F53" s="86">
        <v>1183343526.5700002</v>
      </c>
      <c r="G53" s="86">
        <v>453763769.38999963</v>
      </c>
    </row>
    <row r="54" spans="1:7" x14ac:dyDescent="0.25">
      <c r="A54" s="43" t="s">
        <v>124</v>
      </c>
      <c r="B54" s="86">
        <v>781070600.38999999</v>
      </c>
      <c r="C54" s="86">
        <v>-204988770.94999993</v>
      </c>
      <c r="D54" s="86">
        <v>576081829.44000006</v>
      </c>
      <c r="E54" s="86">
        <v>522032313.19000006</v>
      </c>
      <c r="F54" s="86">
        <v>516545750.62</v>
      </c>
      <c r="G54" s="86">
        <v>54049516.25</v>
      </c>
    </row>
    <row r="55" spans="1:7" x14ac:dyDescent="0.25">
      <c r="A55" s="43" t="s">
        <v>125</v>
      </c>
      <c r="B55" s="86">
        <v>358856330.44</v>
      </c>
      <c r="C55" s="86">
        <v>478485485.09999973</v>
      </c>
      <c r="D55" s="86">
        <v>837341815.53999972</v>
      </c>
      <c r="E55" s="86">
        <v>550985457.52999997</v>
      </c>
      <c r="F55" s="86">
        <v>544108461.06000006</v>
      </c>
      <c r="G55" s="86">
        <v>286356358.00999975</v>
      </c>
    </row>
    <row r="56" spans="1:7" x14ac:dyDescent="0.25">
      <c r="A56" s="43" t="s">
        <v>126</v>
      </c>
      <c r="B56" s="86">
        <v>0</v>
      </c>
      <c r="C56" s="86">
        <v>12323560.02</v>
      </c>
      <c r="D56" s="86">
        <v>12323560.02</v>
      </c>
      <c r="E56" s="86">
        <v>12323560.02</v>
      </c>
      <c r="F56" s="86">
        <v>9807318.629999999</v>
      </c>
      <c r="G56" s="86">
        <v>0</v>
      </c>
    </row>
    <row r="57" spans="1:7" x14ac:dyDescent="0.25">
      <c r="A57" s="44" t="s">
        <v>127</v>
      </c>
      <c r="B57" s="86">
        <v>46000000</v>
      </c>
      <c r="C57" s="86">
        <v>30923414.310000002</v>
      </c>
      <c r="D57" s="86">
        <v>76923414.310000002</v>
      </c>
      <c r="E57" s="86">
        <v>28980887.840000004</v>
      </c>
      <c r="F57" s="86">
        <v>28169877.470000003</v>
      </c>
      <c r="G57" s="86">
        <v>47942526.469999999</v>
      </c>
    </row>
    <row r="58" spans="1:7" x14ac:dyDescent="0.25">
      <c r="A58" s="43" t="s">
        <v>128</v>
      </c>
      <c r="B58" s="86">
        <v>0</v>
      </c>
      <c r="C58" s="86">
        <v>116633291.50999999</v>
      </c>
      <c r="D58" s="86">
        <v>116633291.50999999</v>
      </c>
      <c r="E58" s="86">
        <v>75107296.739999995</v>
      </c>
      <c r="F58" s="86">
        <v>74380524.409999996</v>
      </c>
      <c r="G58" s="86">
        <v>41525994.769999996</v>
      </c>
    </row>
    <row r="59" spans="1:7" x14ac:dyDescent="0.25">
      <c r="A59" s="43" t="s">
        <v>129</v>
      </c>
      <c r="B59" s="86">
        <v>0</v>
      </c>
      <c r="C59" s="86">
        <v>34420058.769999996</v>
      </c>
      <c r="D59" s="86">
        <v>34420058.769999996</v>
      </c>
      <c r="E59" s="86">
        <v>10530684.879999999</v>
      </c>
      <c r="F59" s="86">
        <v>10331594.379999999</v>
      </c>
      <c r="G59" s="86">
        <v>23889373.889999997</v>
      </c>
    </row>
    <row r="60" spans="1:7" x14ac:dyDescent="0.25">
      <c r="A60" s="43" t="s">
        <v>130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x14ac:dyDescent="0.25">
      <c r="A61" s="24" t="s">
        <v>131</v>
      </c>
      <c r="B61" s="86">
        <v>0</v>
      </c>
      <c r="C61" s="86">
        <v>61554605.670000002</v>
      </c>
      <c r="D61" s="86">
        <v>61554605.670000002</v>
      </c>
      <c r="E61" s="86">
        <v>61436300.939999998</v>
      </c>
      <c r="F61" s="86">
        <v>49548890</v>
      </c>
      <c r="G61" s="86">
        <v>118304.73000000417</v>
      </c>
    </row>
    <row r="62" spans="1:7" x14ac:dyDescent="0.25">
      <c r="A62" s="43" t="s">
        <v>132</v>
      </c>
      <c r="B62" s="86">
        <v>0</v>
      </c>
      <c r="C62" s="86">
        <v>9604265.6300000008</v>
      </c>
      <c r="D62" s="86">
        <v>9604265.6300000008</v>
      </c>
      <c r="E62" s="86">
        <v>9604265.6300000008</v>
      </c>
      <c r="F62" s="86">
        <v>7771577.9399999995</v>
      </c>
      <c r="G62" s="86">
        <v>0</v>
      </c>
    </row>
    <row r="63" spans="1:7" x14ac:dyDescent="0.25">
      <c r="A63" s="43" t="s">
        <v>133</v>
      </c>
      <c r="B63" s="86">
        <v>0</v>
      </c>
      <c r="C63" s="86">
        <v>850000</v>
      </c>
      <c r="D63" s="86">
        <v>850000</v>
      </c>
      <c r="E63" s="86">
        <v>749300</v>
      </c>
      <c r="F63" s="86">
        <v>749300</v>
      </c>
      <c r="G63" s="86">
        <v>100700</v>
      </c>
    </row>
    <row r="64" spans="1:7" x14ac:dyDescent="0.25">
      <c r="A64" s="43" t="s">
        <v>134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</row>
    <row r="65" spans="1:7" x14ac:dyDescent="0.25">
      <c r="A65" s="43" t="s">
        <v>135</v>
      </c>
      <c r="B65" s="86">
        <v>0</v>
      </c>
      <c r="C65" s="86">
        <v>30958015.079999998</v>
      </c>
      <c r="D65" s="86">
        <v>30958015.079999998</v>
      </c>
      <c r="E65" s="86">
        <v>30940410.620000001</v>
      </c>
      <c r="F65" s="86">
        <v>28028049.34</v>
      </c>
      <c r="G65" s="86">
        <v>17604.459999997169</v>
      </c>
    </row>
    <row r="66" spans="1:7" x14ac:dyDescent="0.25">
      <c r="A66" s="43" t="s">
        <v>136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</row>
    <row r="67" spans="1:7" x14ac:dyDescent="0.25">
      <c r="A67" s="43" t="s">
        <v>137</v>
      </c>
      <c r="B67" s="86">
        <v>0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</row>
    <row r="68" spans="1:7" x14ac:dyDescent="0.25">
      <c r="A68" s="43" t="s">
        <v>138</v>
      </c>
      <c r="B68" s="86">
        <v>0</v>
      </c>
      <c r="C68" s="86">
        <v>14569144.870000001</v>
      </c>
      <c r="D68" s="86">
        <v>14569144.870000001</v>
      </c>
      <c r="E68" s="86">
        <v>14569144.6</v>
      </c>
      <c r="F68" s="86">
        <v>8477198.7800000012</v>
      </c>
      <c r="G68" s="86">
        <v>0.27000000141561031</v>
      </c>
    </row>
    <row r="69" spans="1:7" x14ac:dyDescent="0.25">
      <c r="A69" s="43" t="s">
        <v>139</v>
      </c>
      <c r="B69" s="86">
        <v>0</v>
      </c>
      <c r="C69" s="86">
        <v>5573180.0899999999</v>
      </c>
      <c r="D69" s="86">
        <v>5573180.0899999999</v>
      </c>
      <c r="E69" s="86">
        <v>5573180.0899999999</v>
      </c>
      <c r="F69" s="86">
        <v>4522763.9399999995</v>
      </c>
      <c r="G69" s="86">
        <v>0</v>
      </c>
    </row>
    <row r="70" spans="1:7" x14ac:dyDescent="0.25">
      <c r="A70" s="43" t="s">
        <v>140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</row>
    <row r="71" spans="1:7" x14ac:dyDescent="0.25">
      <c r="A71" s="25" t="s">
        <v>141</v>
      </c>
      <c r="B71" s="86">
        <v>285031041.17000002</v>
      </c>
      <c r="C71" s="86">
        <v>-16815825.570000023</v>
      </c>
      <c r="D71" s="86">
        <v>268215215.59999999</v>
      </c>
      <c r="E71" s="86">
        <v>268215215.59999999</v>
      </c>
      <c r="F71" s="86">
        <v>268215215.59999999</v>
      </c>
      <c r="G71" s="86">
        <v>0</v>
      </c>
    </row>
    <row r="72" spans="1:7" x14ac:dyDescent="0.25">
      <c r="A72" s="43" t="s">
        <v>142</v>
      </c>
      <c r="B72" s="86">
        <v>285031041.17000002</v>
      </c>
      <c r="C72" s="86">
        <v>-16815825.570000023</v>
      </c>
      <c r="D72" s="86">
        <v>268215215.59999999</v>
      </c>
      <c r="E72" s="86">
        <v>268215215.59999999</v>
      </c>
      <c r="F72" s="86">
        <v>268215215.59999999</v>
      </c>
      <c r="G72" s="86">
        <v>0</v>
      </c>
    </row>
    <row r="73" spans="1:7" ht="30" x14ac:dyDescent="0.25">
      <c r="A73" s="43" t="s">
        <v>143</v>
      </c>
      <c r="B73" s="86">
        <v>0</v>
      </c>
      <c r="C73" s="86">
        <v>0</v>
      </c>
      <c r="D73" s="86">
        <v>0</v>
      </c>
      <c r="E73" s="86">
        <v>0</v>
      </c>
      <c r="F73" s="86">
        <v>0</v>
      </c>
      <c r="G73" s="86">
        <v>0</v>
      </c>
    </row>
    <row r="74" spans="1:7" x14ac:dyDescent="0.25">
      <c r="A74" s="43" t="s">
        <v>144</v>
      </c>
      <c r="B74" s="86">
        <v>0</v>
      </c>
      <c r="C74" s="86">
        <v>0</v>
      </c>
      <c r="D74" s="86">
        <v>0</v>
      </c>
      <c r="E74" s="86">
        <v>0</v>
      </c>
      <c r="F74" s="86">
        <v>0</v>
      </c>
      <c r="G74" s="86">
        <v>0</v>
      </c>
    </row>
    <row r="75" spans="1:7" x14ac:dyDescent="0.25">
      <c r="A75" s="43" t="s">
        <v>145</v>
      </c>
      <c r="B75" s="86">
        <v>0</v>
      </c>
      <c r="C75" s="86">
        <v>0</v>
      </c>
      <c r="D75" s="86">
        <v>0</v>
      </c>
      <c r="E75" s="86">
        <v>0</v>
      </c>
      <c r="F75" s="86">
        <v>0</v>
      </c>
      <c r="G75" s="86">
        <v>0</v>
      </c>
    </row>
    <row r="76" spans="1:7" x14ac:dyDescent="0.25">
      <c r="A76" s="19"/>
      <c r="B76" s="85"/>
      <c r="C76" s="85"/>
      <c r="D76" s="85"/>
      <c r="E76" s="85"/>
      <c r="F76" s="85"/>
      <c r="G76" s="85"/>
    </row>
    <row r="77" spans="1:7" x14ac:dyDescent="0.25">
      <c r="A77" s="1" t="s">
        <v>103</v>
      </c>
      <c r="B77" s="87">
        <v>9166543346.2399998</v>
      </c>
      <c r="C77" s="87">
        <v>2698408063.1099997</v>
      </c>
      <c r="D77" s="87">
        <v>11864951409.35</v>
      </c>
      <c r="E77" s="87">
        <v>9670483636.3600006</v>
      </c>
      <c r="F77" s="87">
        <v>9561126243.9500027</v>
      </c>
      <c r="G77" s="87">
        <v>2194467772.9899979</v>
      </c>
    </row>
    <row r="78" spans="1:7" x14ac:dyDescent="0.25">
      <c r="A78" s="22"/>
      <c r="B78" s="45"/>
      <c r="C78" s="45"/>
      <c r="D78" s="45"/>
      <c r="E78" s="45"/>
      <c r="F78" s="45"/>
      <c r="G78" s="4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7 B53:G53 B9:B10 B27:G27 B71:G71 B43:B44 B76:G77 C28:G36 C62:G70 C9:G18 C20:G26 C38:G41 B61:G61 C43:G52 C54:G60 B19:G19 C72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68.7109375" bestFit="1" customWidth="1"/>
    <col min="2" max="2" width="21.7109375" bestFit="1" customWidth="1"/>
    <col min="3" max="3" width="19.7109375" customWidth="1"/>
    <col min="4" max="4" width="20.71093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05" t="s">
        <v>147</v>
      </c>
      <c r="B1" s="95"/>
      <c r="C1" s="95"/>
      <c r="D1" s="95"/>
      <c r="E1" s="95"/>
      <c r="F1" s="95"/>
      <c r="G1" s="96"/>
    </row>
    <row r="2" spans="1:7" x14ac:dyDescent="0.25">
      <c r="A2" s="51" t="s">
        <v>354</v>
      </c>
      <c r="B2" s="52"/>
      <c r="C2" s="52"/>
      <c r="D2" s="52"/>
      <c r="E2" s="52"/>
      <c r="F2" s="52"/>
      <c r="G2" s="53"/>
    </row>
    <row r="3" spans="1:7" x14ac:dyDescent="0.25">
      <c r="A3" s="54" t="s">
        <v>20</v>
      </c>
      <c r="B3" s="55"/>
      <c r="C3" s="55"/>
      <c r="D3" s="55"/>
      <c r="E3" s="55"/>
      <c r="F3" s="55"/>
      <c r="G3" s="56"/>
    </row>
    <row r="4" spans="1:7" x14ac:dyDescent="0.25">
      <c r="A4" s="54" t="s">
        <v>148</v>
      </c>
      <c r="B4" s="55"/>
      <c r="C4" s="55"/>
      <c r="D4" s="55"/>
      <c r="E4" s="55"/>
      <c r="F4" s="55"/>
      <c r="G4" s="56"/>
    </row>
    <row r="5" spans="1:7" x14ac:dyDescent="0.25">
      <c r="A5" s="54" t="s">
        <v>353</v>
      </c>
      <c r="B5" s="55"/>
      <c r="C5" s="55"/>
      <c r="D5" s="55"/>
      <c r="E5" s="55"/>
      <c r="F5" s="55"/>
      <c r="G5" s="56"/>
    </row>
    <row r="6" spans="1:7" x14ac:dyDescent="0.25">
      <c r="A6" s="57" t="s">
        <v>0</v>
      </c>
      <c r="B6" s="58"/>
      <c r="C6" s="58"/>
      <c r="D6" s="58"/>
      <c r="E6" s="58"/>
      <c r="F6" s="58"/>
      <c r="G6" s="59"/>
    </row>
    <row r="7" spans="1:7" x14ac:dyDescent="0.25">
      <c r="A7" s="100" t="s">
        <v>149</v>
      </c>
      <c r="B7" s="103" t="s">
        <v>22</v>
      </c>
      <c r="C7" s="103"/>
      <c r="D7" s="103"/>
      <c r="E7" s="103"/>
      <c r="F7" s="103"/>
      <c r="G7" s="103" t="s">
        <v>23</v>
      </c>
    </row>
    <row r="8" spans="1:7" ht="30" x14ac:dyDescent="0.25">
      <c r="A8" s="101"/>
      <c r="B8" s="2" t="s">
        <v>24</v>
      </c>
      <c r="C8" s="12" t="s">
        <v>112</v>
      </c>
      <c r="D8" s="12" t="s">
        <v>6</v>
      </c>
      <c r="E8" s="12" t="s">
        <v>3</v>
      </c>
      <c r="F8" s="12" t="s">
        <v>4</v>
      </c>
      <c r="G8" s="110"/>
    </row>
    <row r="9" spans="1:7" ht="15.75" customHeight="1" x14ac:dyDescent="0.25">
      <c r="A9" s="6" t="s">
        <v>150</v>
      </c>
      <c r="B9" s="92">
        <v>3514314094.0199986</v>
      </c>
      <c r="C9" s="92">
        <v>-431211845.3899976</v>
      </c>
      <c r="D9" s="92">
        <v>3083102248.6300011</v>
      </c>
      <c r="E9" s="92">
        <v>2894912047.8599997</v>
      </c>
      <c r="F9" s="92">
        <v>2890048804.4500003</v>
      </c>
      <c r="G9" s="92">
        <v>188190200.77000141</v>
      </c>
    </row>
    <row r="10" spans="1:7" x14ac:dyDescent="0.25">
      <c r="A10" s="24" t="s">
        <v>151</v>
      </c>
      <c r="B10" s="90">
        <v>1498305772.930001</v>
      </c>
      <c r="C10" s="90">
        <v>-129687422.22999907</v>
      </c>
      <c r="D10" s="90">
        <v>1368618350.700002</v>
      </c>
      <c r="E10" s="90">
        <v>1296353756.8299987</v>
      </c>
      <c r="F10" s="90">
        <v>1295002476.539999</v>
      </c>
      <c r="G10" s="93">
        <v>72264593.870003223</v>
      </c>
    </row>
    <row r="11" spans="1:7" ht="15.75" customHeight="1" x14ac:dyDescent="0.25">
      <c r="A11" s="24" t="s">
        <v>152</v>
      </c>
      <c r="B11" s="93">
        <v>0</v>
      </c>
      <c r="C11" s="90">
        <v>0</v>
      </c>
      <c r="D11" s="93">
        <v>0</v>
      </c>
      <c r="E11" s="93">
        <v>0</v>
      </c>
      <c r="F11" s="93">
        <v>0</v>
      </c>
      <c r="G11" s="93">
        <v>0</v>
      </c>
    </row>
    <row r="12" spans="1:7" x14ac:dyDescent="0.25">
      <c r="A12" s="24" t="s">
        <v>153</v>
      </c>
      <c r="B12" s="93">
        <v>100717617.78999999</v>
      </c>
      <c r="C12" s="90">
        <v>-3619860.3799999952</v>
      </c>
      <c r="D12" s="93">
        <v>97097757.409999996</v>
      </c>
      <c r="E12" s="93">
        <v>81958831.909999996</v>
      </c>
      <c r="F12" s="93">
        <v>81872024.909999996</v>
      </c>
      <c r="G12" s="93">
        <v>15138925.500000004</v>
      </c>
    </row>
    <row r="13" spans="1:7" x14ac:dyDescent="0.25">
      <c r="A13" s="41" t="s">
        <v>154</v>
      </c>
      <c r="B13" s="93">
        <v>90645856.010999992</v>
      </c>
      <c r="C13" s="90">
        <v>-3257874.3409999907</v>
      </c>
      <c r="D13" s="93">
        <v>87387981.670000002</v>
      </c>
      <c r="E13" s="93">
        <v>73762948.719999999</v>
      </c>
      <c r="F13" s="93">
        <v>73684822.420000002</v>
      </c>
      <c r="G13" s="93">
        <v>13625032.950000003</v>
      </c>
    </row>
    <row r="14" spans="1:7" x14ac:dyDescent="0.25">
      <c r="A14" s="41" t="s">
        <v>155</v>
      </c>
      <c r="B14" s="93">
        <v>10071761.778999999</v>
      </c>
      <c r="C14" s="90">
        <v>-361986.03899999894</v>
      </c>
      <c r="D14" s="93">
        <v>9709775.7400000002</v>
      </c>
      <c r="E14" s="93">
        <v>8195883.1900000004</v>
      </c>
      <c r="F14" s="93">
        <v>8187202.4900000002</v>
      </c>
      <c r="G14" s="93">
        <v>1513892.5499999998</v>
      </c>
    </row>
    <row r="15" spans="1:7" x14ac:dyDescent="0.25">
      <c r="A15" s="24" t="s">
        <v>156</v>
      </c>
      <c r="B15" s="93">
        <v>1915290703.2999978</v>
      </c>
      <c r="C15" s="90">
        <v>-297904562.77999854</v>
      </c>
      <c r="D15" s="93">
        <v>1617386140.5199993</v>
      </c>
      <c r="E15" s="93">
        <v>1516599459.1200011</v>
      </c>
      <c r="F15" s="93">
        <v>1513174303.0000012</v>
      </c>
      <c r="G15" s="93">
        <v>100786681.39999819</v>
      </c>
    </row>
    <row r="16" spans="1:7" ht="30" x14ac:dyDescent="0.25">
      <c r="A16" s="25" t="s">
        <v>157</v>
      </c>
      <c r="B16" s="93">
        <v>0</v>
      </c>
      <c r="C16" s="90">
        <v>0</v>
      </c>
      <c r="D16" s="93">
        <v>0</v>
      </c>
      <c r="E16" s="93">
        <v>0</v>
      </c>
      <c r="F16" s="93">
        <v>0</v>
      </c>
      <c r="G16" s="93">
        <v>0</v>
      </c>
    </row>
    <row r="17" spans="1:7" x14ac:dyDescent="0.25">
      <c r="A17" s="41" t="s">
        <v>158</v>
      </c>
      <c r="B17" s="93">
        <v>0</v>
      </c>
      <c r="C17" s="90">
        <v>0</v>
      </c>
      <c r="D17" s="93">
        <v>0</v>
      </c>
      <c r="E17" s="93">
        <v>0</v>
      </c>
      <c r="F17" s="93">
        <v>0</v>
      </c>
      <c r="G17" s="93">
        <v>0</v>
      </c>
    </row>
    <row r="18" spans="1:7" x14ac:dyDescent="0.25">
      <c r="A18" s="41" t="s">
        <v>159</v>
      </c>
      <c r="B18" s="93">
        <v>0</v>
      </c>
      <c r="C18" s="90">
        <v>0</v>
      </c>
      <c r="D18" s="93">
        <v>0</v>
      </c>
      <c r="E18" s="93">
        <v>0</v>
      </c>
      <c r="F18" s="93">
        <v>0</v>
      </c>
      <c r="G18" s="93">
        <v>0</v>
      </c>
    </row>
    <row r="19" spans="1:7" x14ac:dyDescent="0.25">
      <c r="A19" s="24" t="s">
        <v>160</v>
      </c>
      <c r="B19" s="93">
        <v>0</v>
      </c>
      <c r="C19" s="90">
        <v>0</v>
      </c>
      <c r="D19" s="93">
        <v>0</v>
      </c>
      <c r="E19" s="93">
        <v>0</v>
      </c>
      <c r="F19" s="93">
        <v>0</v>
      </c>
      <c r="G19" s="93">
        <v>0</v>
      </c>
    </row>
    <row r="20" spans="1:7" x14ac:dyDescent="0.25">
      <c r="A20" s="19"/>
      <c r="B20" s="94"/>
      <c r="C20" s="94"/>
      <c r="D20" s="94"/>
      <c r="E20" s="94"/>
      <c r="F20" s="94"/>
      <c r="G20" s="94"/>
    </row>
    <row r="21" spans="1:7" x14ac:dyDescent="0.25">
      <c r="A21" s="13" t="s">
        <v>161</v>
      </c>
      <c r="B21" s="92">
        <v>40312993.340000004</v>
      </c>
      <c r="C21" s="92">
        <v>343497972.36000001</v>
      </c>
      <c r="D21" s="92">
        <v>383810965.70000005</v>
      </c>
      <c r="E21" s="92">
        <v>383810965.70000005</v>
      </c>
      <c r="F21" s="92">
        <v>315663004.67000008</v>
      </c>
      <c r="G21" s="92">
        <v>0</v>
      </c>
    </row>
    <row r="22" spans="1:7" x14ac:dyDescent="0.25">
      <c r="A22" s="24" t="s">
        <v>151</v>
      </c>
      <c r="B22" s="90">
        <v>0</v>
      </c>
      <c r="C22" s="90">
        <v>139895486.22999999</v>
      </c>
      <c r="D22" s="90">
        <v>139895486.22999999</v>
      </c>
      <c r="E22" s="90">
        <v>139895486.22999999</v>
      </c>
      <c r="F22" s="90">
        <v>113329750.49000001</v>
      </c>
      <c r="G22" s="93">
        <v>0</v>
      </c>
    </row>
    <row r="23" spans="1:7" x14ac:dyDescent="0.25">
      <c r="A23" s="24" t="s">
        <v>152</v>
      </c>
      <c r="B23" s="93">
        <v>0</v>
      </c>
      <c r="C23" s="90">
        <v>0</v>
      </c>
      <c r="D23" s="93">
        <v>0</v>
      </c>
      <c r="E23" s="93">
        <v>0</v>
      </c>
      <c r="F23" s="93">
        <v>0</v>
      </c>
      <c r="G23" s="93">
        <v>0</v>
      </c>
    </row>
    <row r="24" spans="1:7" x14ac:dyDescent="0.25">
      <c r="A24" s="24" t="s">
        <v>153</v>
      </c>
      <c r="B24" s="93">
        <v>0</v>
      </c>
      <c r="C24" s="90">
        <v>12323560.02</v>
      </c>
      <c r="D24" s="93">
        <v>12323560.02</v>
      </c>
      <c r="E24" s="93">
        <v>12323560.02</v>
      </c>
      <c r="F24" s="93">
        <v>9807318.629999999</v>
      </c>
      <c r="G24" s="93">
        <v>0</v>
      </c>
    </row>
    <row r="25" spans="1:7" x14ac:dyDescent="0.25">
      <c r="A25" s="41" t="s">
        <v>154</v>
      </c>
      <c r="B25" s="93">
        <v>0</v>
      </c>
      <c r="C25" s="90">
        <v>11091204.02</v>
      </c>
      <c r="D25" s="93">
        <v>11091204.02</v>
      </c>
      <c r="E25" s="93">
        <v>11091204.02</v>
      </c>
      <c r="F25" s="93">
        <v>8826586.7699999996</v>
      </c>
      <c r="G25" s="93">
        <v>0</v>
      </c>
    </row>
    <row r="26" spans="1:7" x14ac:dyDescent="0.25">
      <c r="A26" s="41" t="s">
        <v>155</v>
      </c>
      <c r="B26" s="93">
        <v>0</v>
      </c>
      <c r="C26" s="90">
        <v>1232356</v>
      </c>
      <c r="D26" s="93">
        <v>1232356</v>
      </c>
      <c r="E26" s="93">
        <v>1232356</v>
      </c>
      <c r="F26" s="93">
        <v>980731.86</v>
      </c>
      <c r="G26" s="93">
        <v>0</v>
      </c>
    </row>
    <row r="27" spans="1:7" x14ac:dyDescent="0.25">
      <c r="A27" s="24" t="s">
        <v>156</v>
      </c>
      <c r="B27" s="93">
        <v>40312993.340000004</v>
      </c>
      <c r="C27" s="90">
        <v>191278926.11000004</v>
      </c>
      <c r="D27" s="93">
        <v>231591919.45000005</v>
      </c>
      <c r="E27" s="93">
        <v>231591919.45000005</v>
      </c>
      <c r="F27" s="93">
        <v>192525935.55000004</v>
      </c>
      <c r="G27" s="93">
        <v>0</v>
      </c>
    </row>
    <row r="28" spans="1:7" ht="30" x14ac:dyDescent="0.25">
      <c r="A28" s="25" t="s">
        <v>157</v>
      </c>
      <c r="B28" s="93">
        <v>0</v>
      </c>
      <c r="C28" s="90">
        <v>0</v>
      </c>
      <c r="D28" s="93">
        <v>0</v>
      </c>
      <c r="E28" s="93">
        <v>0</v>
      </c>
      <c r="F28" s="93">
        <v>0</v>
      </c>
      <c r="G28" s="93">
        <v>0</v>
      </c>
    </row>
    <row r="29" spans="1:7" x14ac:dyDescent="0.25">
      <c r="A29" s="41" t="s">
        <v>158</v>
      </c>
      <c r="B29" s="93">
        <v>0</v>
      </c>
      <c r="C29" s="90">
        <v>0</v>
      </c>
      <c r="D29" s="93">
        <v>0</v>
      </c>
      <c r="E29" s="93">
        <v>0</v>
      </c>
      <c r="F29" s="93">
        <v>0</v>
      </c>
      <c r="G29" s="93">
        <v>0</v>
      </c>
    </row>
    <row r="30" spans="1:7" x14ac:dyDescent="0.25">
      <c r="A30" s="41" t="s">
        <v>159</v>
      </c>
      <c r="B30" s="93">
        <v>0</v>
      </c>
      <c r="C30" s="90">
        <v>0</v>
      </c>
      <c r="D30" s="93">
        <v>0</v>
      </c>
      <c r="E30" s="93">
        <v>0</v>
      </c>
      <c r="F30" s="93">
        <v>0</v>
      </c>
      <c r="G30" s="93">
        <v>0</v>
      </c>
    </row>
    <row r="31" spans="1:7" x14ac:dyDescent="0.25">
      <c r="A31" s="24" t="s">
        <v>160</v>
      </c>
      <c r="B31" s="93">
        <v>0</v>
      </c>
      <c r="C31" s="90">
        <v>0</v>
      </c>
      <c r="D31" s="93">
        <v>0</v>
      </c>
      <c r="E31" s="93">
        <v>0</v>
      </c>
      <c r="F31" s="93">
        <v>0</v>
      </c>
      <c r="G31" s="93">
        <v>0</v>
      </c>
    </row>
    <row r="32" spans="1:7" x14ac:dyDescent="0.25">
      <c r="A32" s="19"/>
      <c r="B32" s="94"/>
      <c r="C32" s="94"/>
      <c r="D32" s="94"/>
      <c r="E32" s="94"/>
      <c r="F32" s="94"/>
      <c r="G32" s="94"/>
    </row>
    <row r="33" spans="1:7" ht="14.65" customHeight="1" x14ac:dyDescent="0.25">
      <c r="A33" s="1" t="s">
        <v>162</v>
      </c>
      <c r="B33" s="92">
        <v>3554627087.3599987</v>
      </c>
      <c r="C33" s="92">
        <v>-87713873.029997587</v>
      </c>
      <c r="D33" s="92">
        <v>3466913214.3300009</v>
      </c>
      <c r="E33" s="92">
        <v>3278723013.5599995</v>
      </c>
      <c r="F33" s="92">
        <v>3205711809.1200004</v>
      </c>
      <c r="G33" s="92">
        <v>188190200.77000141</v>
      </c>
    </row>
    <row r="34" spans="1:7" ht="14.65" customHeight="1" x14ac:dyDescent="0.25">
      <c r="A34" s="22"/>
      <c r="B34" s="42"/>
      <c r="C34" s="42"/>
      <c r="D34" s="42"/>
      <c r="E34" s="42"/>
      <c r="F34" s="42"/>
      <c r="G34" s="4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C20:C21 G9:G33 B11:B21 D11:F21 B23:B33 D23:F33 C32:C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5" customWidth="1"/>
    <col min="2" max="3" width="16.42578125" style="35" customWidth="1"/>
    <col min="4" max="4" width="16.28515625" style="35" customWidth="1"/>
    <col min="5" max="5" width="17" style="35" customWidth="1"/>
    <col min="6" max="6" width="14.7109375" style="35" customWidth="1"/>
    <col min="7" max="7" width="15.5703125" style="35" customWidth="1"/>
    <col min="8" max="163" width="11.5703125" style="35"/>
    <col min="164" max="164" width="47.7109375" style="35" customWidth="1"/>
    <col min="165" max="166" width="16.42578125" style="35" customWidth="1"/>
    <col min="167" max="167" width="16.28515625" style="35" customWidth="1"/>
    <col min="168" max="168" width="17" style="35" customWidth="1"/>
    <col min="169" max="169" width="14.7109375" style="35" customWidth="1"/>
    <col min="170" max="170" width="15.5703125" style="35" customWidth="1"/>
    <col min="171" max="419" width="11.5703125" style="35"/>
    <col min="420" max="420" width="47.7109375" style="35" customWidth="1"/>
    <col min="421" max="422" width="16.42578125" style="35" customWidth="1"/>
    <col min="423" max="423" width="16.28515625" style="35" customWidth="1"/>
    <col min="424" max="424" width="17" style="35" customWidth="1"/>
    <col min="425" max="425" width="14.7109375" style="35" customWidth="1"/>
    <col min="426" max="426" width="15.5703125" style="35" customWidth="1"/>
    <col min="427" max="675" width="11.5703125" style="35"/>
    <col min="676" max="676" width="47.7109375" style="35" customWidth="1"/>
    <col min="677" max="678" width="16.42578125" style="35" customWidth="1"/>
    <col min="679" max="679" width="16.28515625" style="35" customWidth="1"/>
    <col min="680" max="680" width="17" style="35" customWidth="1"/>
    <col min="681" max="681" width="14.7109375" style="35" customWidth="1"/>
    <col min="682" max="682" width="15.5703125" style="35" customWidth="1"/>
    <col min="683" max="931" width="11.5703125" style="35"/>
    <col min="932" max="932" width="47.7109375" style="35" customWidth="1"/>
    <col min="933" max="934" width="16.42578125" style="35" customWidth="1"/>
    <col min="935" max="935" width="16.28515625" style="35" customWidth="1"/>
    <col min="936" max="936" width="17" style="35" customWidth="1"/>
    <col min="937" max="937" width="14.7109375" style="35" customWidth="1"/>
    <col min="938" max="938" width="15.5703125" style="35" customWidth="1"/>
    <col min="939" max="1187" width="11.5703125" style="35"/>
    <col min="1188" max="1188" width="47.7109375" style="35" customWidth="1"/>
    <col min="1189" max="1190" width="16.42578125" style="35" customWidth="1"/>
    <col min="1191" max="1191" width="16.28515625" style="35" customWidth="1"/>
    <col min="1192" max="1192" width="17" style="35" customWidth="1"/>
    <col min="1193" max="1193" width="14.7109375" style="35" customWidth="1"/>
    <col min="1194" max="1194" width="15.5703125" style="35" customWidth="1"/>
    <col min="1195" max="1443" width="11.5703125" style="35"/>
    <col min="1444" max="1444" width="47.7109375" style="35" customWidth="1"/>
    <col min="1445" max="1446" width="16.42578125" style="35" customWidth="1"/>
    <col min="1447" max="1447" width="16.28515625" style="35" customWidth="1"/>
    <col min="1448" max="1448" width="17" style="35" customWidth="1"/>
    <col min="1449" max="1449" width="14.7109375" style="35" customWidth="1"/>
    <col min="1450" max="1450" width="15.5703125" style="35" customWidth="1"/>
    <col min="1451" max="1699" width="11.5703125" style="35"/>
    <col min="1700" max="1700" width="47.7109375" style="35" customWidth="1"/>
    <col min="1701" max="1702" width="16.42578125" style="35" customWidth="1"/>
    <col min="1703" max="1703" width="16.28515625" style="35" customWidth="1"/>
    <col min="1704" max="1704" width="17" style="35" customWidth="1"/>
    <col min="1705" max="1705" width="14.7109375" style="35" customWidth="1"/>
    <col min="1706" max="1706" width="15.5703125" style="35" customWidth="1"/>
    <col min="1707" max="1955" width="11.5703125" style="35"/>
    <col min="1956" max="1956" width="47.7109375" style="35" customWidth="1"/>
    <col min="1957" max="1958" width="16.42578125" style="35" customWidth="1"/>
    <col min="1959" max="1959" width="16.28515625" style="35" customWidth="1"/>
    <col min="1960" max="1960" width="17" style="35" customWidth="1"/>
    <col min="1961" max="1961" width="14.7109375" style="35" customWidth="1"/>
    <col min="1962" max="1962" width="15.5703125" style="35" customWidth="1"/>
    <col min="1963" max="2211" width="11.5703125" style="35"/>
    <col min="2212" max="2212" width="47.7109375" style="35" customWidth="1"/>
    <col min="2213" max="2214" width="16.42578125" style="35" customWidth="1"/>
    <col min="2215" max="2215" width="16.28515625" style="35" customWidth="1"/>
    <col min="2216" max="2216" width="17" style="35" customWidth="1"/>
    <col min="2217" max="2217" width="14.7109375" style="35" customWidth="1"/>
    <col min="2218" max="2218" width="15.5703125" style="35" customWidth="1"/>
    <col min="2219" max="2467" width="11.5703125" style="35"/>
    <col min="2468" max="2468" width="47.7109375" style="35" customWidth="1"/>
    <col min="2469" max="2470" width="16.42578125" style="35" customWidth="1"/>
    <col min="2471" max="2471" width="16.28515625" style="35" customWidth="1"/>
    <col min="2472" max="2472" width="17" style="35" customWidth="1"/>
    <col min="2473" max="2473" width="14.7109375" style="35" customWidth="1"/>
    <col min="2474" max="2474" width="15.5703125" style="35" customWidth="1"/>
    <col min="2475" max="2723" width="11.5703125" style="35"/>
    <col min="2724" max="2724" width="47.7109375" style="35" customWidth="1"/>
    <col min="2725" max="2726" width="16.42578125" style="35" customWidth="1"/>
    <col min="2727" max="2727" width="16.28515625" style="35" customWidth="1"/>
    <col min="2728" max="2728" width="17" style="35" customWidth="1"/>
    <col min="2729" max="2729" width="14.7109375" style="35" customWidth="1"/>
    <col min="2730" max="2730" width="15.5703125" style="35" customWidth="1"/>
    <col min="2731" max="2979" width="11.5703125" style="35"/>
    <col min="2980" max="2980" width="47.7109375" style="35" customWidth="1"/>
    <col min="2981" max="2982" width="16.42578125" style="35" customWidth="1"/>
    <col min="2983" max="2983" width="16.28515625" style="35" customWidth="1"/>
    <col min="2984" max="2984" width="17" style="35" customWidth="1"/>
    <col min="2985" max="2985" width="14.7109375" style="35" customWidth="1"/>
    <col min="2986" max="2986" width="15.5703125" style="35" customWidth="1"/>
    <col min="2987" max="3235" width="11.5703125" style="35"/>
    <col min="3236" max="3236" width="47.7109375" style="35" customWidth="1"/>
    <col min="3237" max="3238" width="16.42578125" style="35" customWidth="1"/>
    <col min="3239" max="3239" width="16.28515625" style="35" customWidth="1"/>
    <col min="3240" max="3240" width="17" style="35" customWidth="1"/>
    <col min="3241" max="3241" width="14.7109375" style="35" customWidth="1"/>
    <col min="3242" max="3242" width="15.5703125" style="35" customWidth="1"/>
    <col min="3243" max="3491" width="11.5703125" style="35"/>
    <col min="3492" max="3492" width="47.7109375" style="35" customWidth="1"/>
    <col min="3493" max="3494" width="16.42578125" style="35" customWidth="1"/>
    <col min="3495" max="3495" width="16.28515625" style="35" customWidth="1"/>
    <col min="3496" max="3496" width="17" style="35" customWidth="1"/>
    <col min="3497" max="3497" width="14.7109375" style="35" customWidth="1"/>
    <col min="3498" max="3498" width="15.5703125" style="35" customWidth="1"/>
    <col min="3499" max="3747" width="11.5703125" style="35"/>
    <col min="3748" max="3748" width="47.7109375" style="35" customWidth="1"/>
    <col min="3749" max="3750" width="16.42578125" style="35" customWidth="1"/>
    <col min="3751" max="3751" width="16.28515625" style="35" customWidth="1"/>
    <col min="3752" max="3752" width="17" style="35" customWidth="1"/>
    <col min="3753" max="3753" width="14.7109375" style="35" customWidth="1"/>
    <col min="3754" max="3754" width="15.5703125" style="35" customWidth="1"/>
    <col min="3755" max="4003" width="11.5703125" style="35"/>
    <col min="4004" max="4004" width="47.7109375" style="35" customWidth="1"/>
    <col min="4005" max="4006" width="16.42578125" style="35" customWidth="1"/>
    <col min="4007" max="4007" width="16.28515625" style="35" customWidth="1"/>
    <col min="4008" max="4008" width="17" style="35" customWidth="1"/>
    <col min="4009" max="4009" width="14.7109375" style="35" customWidth="1"/>
    <col min="4010" max="4010" width="15.5703125" style="35" customWidth="1"/>
    <col min="4011" max="4259" width="11.5703125" style="35"/>
    <col min="4260" max="4260" width="47.7109375" style="35" customWidth="1"/>
    <col min="4261" max="4262" width="16.42578125" style="35" customWidth="1"/>
    <col min="4263" max="4263" width="16.28515625" style="35" customWidth="1"/>
    <col min="4264" max="4264" width="17" style="35" customWidth="1"/>
    <col min="4265" max="4265" width="14.7109375" style="35" customWidth="1"/>
    <col min="4266" max="4266" width="15.5703125" style="35" customWidth="1"/>
    <col min="4267" max="4515" width="11.5703125" style="35"/>
    <col min="4516" max="4516" width="47.7109375" style="35" customWidth="1"/>
    <col min="4517" max="4518" width="16.42578125" style="35" customWidth="1"/>
    <col min="4519" max="4519" width="16.28515625" style="35" customWidth="1"/>
    <col min="4520" max="4520" width="17" style="35" customWidth="1"/>
    <col min="4521" max="4521" width="14.7109375" style="35" customWidth="1"/>
    <col min="4522" max="4522" width="15.5703125" style="35" customWidth="1"/>
    <col min="4523" max="4771" width="11.5703125" style="35"/>
    <col min="4772" max="4772" width="47.7109375" style="35" customWidth="1"/>
    <col min="4773" max="4774" width="16.42578125" style="35" customWidth="1"/>
    <col min="4775" max="4775" width="16.28515625" style="35" customWidth="1"/>
    <col min="4776" max="4776" width="17" style="35" customWidth="1"/>
    <col min="4777" max="4777" width="14.7109375" style="35" customWidth="1"/>
    <col min="4778" max="4778" width="15.5703125" style="35" customWidth="1"/>
    <col min="4779" max="5027" width="11.5703125" style="35"/>
    <col min="5028" max="5028" width="47.7109375" style="35" customWidth="1"/>
    <col min="5029" max="5030" width="16.42578125" style="35" customWidth="1"/>
    <col min="5031" max="5031" width="16.28515625" style="35" customWidth="1"/>
    <col min="5032" max="5032" width="17" style="35" customWidth="1"/>
    <col min="5033" max="5033" width="14.7109375" style="35" customWidth="1"/>
    <col min="5034" max="5034" width="15.5703125" style="35" customWidth="1"/>
    <col min="5035" max="5283" width="11.5703125" style="35"/>
    <col min="5284" max="5284" width="47.7109375" style="35" customWidth="1"/>
    <col min="5285" max="5286" width="16.42578125" style="35" customWidth="1"/>
    <col min="5287" max="5287" width="16.28515625" style="35" customWidth="1"/>
    <col min="5288" max="5288" width="17" style="35" customWidth="1"/>
    <col min="5289" max="5289" width="14.7109375" style="35" customWidth="1"/>
    <col min="5290" max="5290" width="15.5703125" style="35" customWidth="1"/>
    <col min="5291" max="5539" width="11.5703125" style="35"/>
    <col min="5540" max="5540" width="47.7109375" style="35" customWidth="1"/>
    <col min="5541" max="5542" width="16.42578125" style="35" customWidth="1"/>
    <col min="5543" max="5543" width="16.28515625" style="35" customWidth="1"/>
    <col min="5544" max="5544" width="17" style="35" customWidth="1"/>
    <col min="5545" max="5545" width="14.7109375" style="35" customWidth="1"/>
    <col min="5546" max="5546" width="15.5703125" style="35" customWidth="1"/>
    <col min="5547" max="5795" width="11.5703125" style="35"/>
    <col min="5796" max="5796" width="47.7109375" style="35" customWidth="1"/>
    <col min="5797" max="5798" width="16.42578125" style="35" customWidth="1"/>
    <col min="5799" max="5799" width="16.28515625" style="35" customWidth="1"/>
    <col min="5800" max="5800" width="17" style="35" customWidth="1"/>
    <col min="5801" max="5801" width="14.7109375" style="35" customWidth="1"/>
    <col min="5802" max="5802" width="15.5703125" style="35" customWidth="1"/>
    <col min="5803" max="6051" width="11.5703125" style="35"/>
    <col min="6052" max="6052" width="47.7109375" style="35" customWidth="1"/>
    <col min="6053" max="6054" width="16.42578125" style="35" customWidth="1"/>
    <col min="6055" max="6055" width="16.28515625" style="35" customWidth="1"/>
    <col min="6056" max="6056" width="17" style="35" customWidth="1"/>
    <col min="6057" max="6057" width="14.7109375" style="35" customWidth="1"/>
    <col min="6058" max="6058" width="15.5703125" style="35" customWidth="1"/>
    <col min="6059" max="6307" width="11.5703125" style="35"/>
    <col min="6308" max="6308" width="47.7109375" style="35" customWidth="1"/>
    <col min="6309" max="6310" width="16.42578125" style="35" customWidth="1"/>
    <col min="6311" max="6311" width="16.28515625" style="35" customWidth="1"/>
    <col min="6312" max="6312" width="17" style="35" customWidth="1"/>
    <col min="6313" max="6313" width="14.7109375" style="35" customWidth="1"/>
    <col min="6314" max="6314" width="15.5703125" style="35" customWidth="1"/>
    <col min="6315" max="6563" width="11.5703125" style="35"/>
    <col min="6564" max="6564" width="47.7109375" style="35" customWidth="1"/>
    <col min="6565" max="6566" width="16.42578125" style="35" customWidth="1"/>
    <col min="6567" max="6567" width="16.28515625" style="35" customWidth="1"/>
    <col min="6568" max="6568" width="17" style="35" customWidth="1"/>
    <col min="6569" max="6569" width="14.7109375" style="35" customWidth="1"/>
    <col min="6570" max="6570" width="15.5703125" style="35" customWidth="1"/>
    <col min="6571" max="6819" width="11.5703125" style="35"/>
    <col min="6820" max="6820" width="47.7109375" style="35" customWidth="1"/>
    <col min="6821" max="6822" width="16.42578125" style="35" customWidth="1"/>
    <col min="6823" max="6823" width="16.28515625" style="35" customWidth="1"/>
    <col min="6824" max="6824" width="17" style="35" customWidth="1"/>
    <col min="6825" max="6825" width="14.7109375" style="35" customWidth="1"/>
    <col min="6826" max="6826" width="15.5703125" style="35" customWidth="1"/>
    <col min="6827" max="7075" width="11.5703125" style="35"/>
    <col min="7076" max="7076" width="47.7109375" style="35" customWidth="1"/>
    <col min="7077" max="7078" width="16.42578125" style="35" customWidth="1"/>
    <col min="7079" max="7079" width="16.28515625" style="35" customWidth="1"/>
    <col min="7080" max="7080" width="17" style="35" customWidth="1"/>
    <col min="7081" max="7081" width="14.7109375" style="35" customWidth="1"/>
    <col min="7082" max="7082" width="15.5703125" style="35" customWidth="1"/>
    <col min="7083" max="7331" width="11.5703125" style="35"/>
    <col min="7332" max="7332" width="47.7109375" style="35" customWidth="1"/>
    <col min="7333" max="7334" width="16.42578125" style="35" customWidth="1"/>
    <col min="7335" max="7335" width="16.28515625" style="35" customWidth="1"/>
    <col min="7336" max="7336" width="17" style="35" customWidth="1"/>
    <col min="7337" max="7337" width="14.7109375" style="35" customWidth="1"/>
    <col min="7338" max="7338" width="15.5703125" style="35" customWidth="1"/>
    <col min="7339" max="7587" width="11.5703125" style="35"/>
    <col min="7588" max="7588" width="47.7109375" style="35" customWidth="1"/>
    <col min="7589" max="7590" width="16.42578125" style="35" customWidth="1"/>
    <col min="7591" max="7591" width="16.28515625" style="35" customWidth="1"/>
    <col min="7592" max="7592" width="17" style="35" customWidth="1"/>
    <col min="7593" max="7593" width="14.7109375" style="35" customWidth="1"/>
    <col min="7594" max="7594" width="15.5703125" style="35" customWidth="1"/>
    <col min="7595" max="7843" width="11.5703125" style="35"/>
    <col min="7844" max="7844" width="47.7109375" style="35" customWidth="1"/>
    <col min="7845" max="7846" width="16.42578125" style="35" customWidth="1"/>
    <col min="7847" max="7847" width="16.28515625" style="35" customWidth="1"/>
    <col min="7848" max="7848" width="17" style="35" customWidth="1"/>
    <col min="7849" max="7849" width="14.7109375" style="35" customWidth="1"/>
    <col min="7850" max="7850" width="15.5703125" style="35" customWidth="1"/>
    <col min="7851" max="8099" width="11.5703125" style="35"/>
    <col min="8100" max="8100" width="47.7109375" style="35" customWidth="1"/>
    <col min="8101" max="8102" width="16.42578125" style="35" customWidth="1"/>
    <col min="8103" max="8103" width="16.28515625" style="35" customWidth="1"/>
    <col min="8104" max="8104" width="17" style="35" customWidth="1"/>
    <col min="8105" max="8105" width="14.7109375" style="35" customWidth="1"/>
    <col min="8106" max="8106" width="15.5703125" style="35" customWidth="1"/>
    <col min="8107" max="8355" width="11.5703125" style="35"/>
    <col min="8356" max="8356" width="47.7109375" style="35" customWidth="1"/>
    <col min="8357" max="8358" width="16.42578125" style="35" customWidth="1"/>
    <col min="8359" max="8359" width="16.28515625" style="35" customWidth="1"/>
    <col min="8360" max="8360" width="17" style="35" customWidth="1"/>
    <col min="8361" max="8361" width="14.7109375" style="35" customWidth="1"/>
    <col min="8362" max="8362" width="15.5703125" style="35" customWidth="1"/>
    <col min="8363" max="8611" width="11.5703125" style="35"/>
    <col min="8612" max="8612" width="47.7109375" style="35" customWidth="1"/>
    <col min="8613" max="8614" width="16.42578125" style="35" customWidth="1"/>
    <col min="8615" max="8615" width="16.28515625" style="35" customWidth="1"/>
    <col min="8616" max="8616" width="17" style="35" customWidth="1"/>
    <col min="8617" max="8617" width="14.7109375" style="35" customWidth="1"/>
    <col min="8618" max="8618" width="15.5703125" style="35" customWidth="1"/>
    <col min="8619" max="8867" width="11.5703125" style="35"/>
    <col min="8868" max="8868" width="47.7109375" style="35" customWidth="1"/>
    <col min="8869" max="8870" width="16.42578125" style="35" customWidth="1"/>
    <col min="8871" max="8871" width="16.28515625" style="35" customWidth="1"/>
    <col min="8872" max="8872" width="17" style="35" customWidth="1"/>
    <col min="8873" max="8873" width="14.7109375" style="35" customWidth="1"/>
    <col min="8874" max="8874" width="15.5703125" style="35" customWidth="1"/>
    <col min="8875" max="9123" width="11.5703125" style="35"/>
    <col min="9124" max="9124" width="47.7109375" style="35" customWidth="1"/>
    <col min="9125" max="9126" width="16.42578125" style="35" customWidth="1"/>
    <col min="9127" max="9127" width="16.28515625" style="35" customWidth="1"/>
    <col min="9128" max="9128" width="17" style="35" customWidth="1"/>
    <col min="9129" max="9129" width="14.7109375" style="35" customWidth="1"/>
    <col min="9130" max="9130" width="15.5703125" style="35" customWidth="1"/>
    <col min="9131" max="9379" width="11.5703125" style="35"/>
    <col min="9380" max="9380" width="47.7109375" style="35" customWidth="1"/>
    <col min="9381" max="9382" width="16.42578125" style="35" customWidth="1"/>
    <col min="9383" max="9383" width="16.28515625" style="35" customWidth="1"/>
    <col min="9384" max="9384" width="17" style="35" customWidth="1"/>
    <col min="9385" max="9385" width="14.7109375" style="35" customWidth="1"/>
    <col min="9386" max="9386" width="15.5703125" style="35" customWidth="1"/>
    <col min="9387" max="9635" width="11.5703125" style="35"/>
    <col min="9636" max="9636" width="47.7109375" style="35" customWidth="1"/>
    <col min="9637" max="9638" width="16.42578125" style="35" customWidth="1"/>
    <col min="9639" max="9639" width="16.28515625" style="35" customWidth="1"/>
    <col min="9640" max="9640" width="17" style="35" customWidth="1"/>
    <col min="9641" max="9641" width="14.7109375" style="35" customWidth="1"/>
    <col min="9642" max="9642" width="15.5703125" style="35" customWidth="1"/>
    <col min="9643" max="9891" width="11.5703125" style="35"/>
    <col min="9892" max="9892" width="47.7109375" style="35" customWidth="1"/>
    <col min="9893" max="9894" width="16.42578125" style="35" customWidth="1"/>
    <col min="9895" max="9895" width="16.28515625" style="35" customWidth="1"/>
    <col min="9896" max="9896" width="17" style="35" customWidth="1"/>
    <col min="9897" max="9897" width="14.7109375" style="35" customWidth="1"/>
    <col min="9898" max="9898" width="15.5703125" style="35" customWidth="1"/>
    <col min="9899" max="10147" width="11.5703125" style="35"/>
    <col min="10148" max="10148" width="47.7109375" style="35" customWidth="1"/>
    <col min="10149" max="10150" width="16.42578125" style="35" customWidth="1"/>
    <col min="10151" max="10151" width="16.28515625" style="35" customWidth="1"/>
    <col min="10152" max="10152" width="17" style="35" customWidth="1"/>
    <col min="10153" max="10153" width="14.7109375" style="35" customWidth="1"/>
    <col min="10154" max="10154" width="15.5703125" style="35" customWidth="1"/>
    <col min="10155" max="10403" width="11.5703125" style="35"/>
    <col min="10404" max="10404" width="47.7109375" style="35" customWidth="1"/>
    <col min="10405" max="10406" width="16.42578125" style="35" customWidth="1"/>
    <col min="10407" max="10407" width="16.28515625" style="35" customWidth="1"/>
    <col min="10408" max="10408" width="17" style="35" customWidth="1"/>
    <col min="10409" max="10409" width="14.7109375" style="35" customWidth="1"/>
    <col min="10410" max="10410" width="15.5703125" style="35" customWidth="1"/>
    <col min="10411" max="10659" width="11.5703125" style="35"/>
    <col min="10660" max="10660" width="47.7109375" style="35" customWidth="1"/>
    <col min="10661" max="10662" width="16.42578125" style="35" customWidth="1"/>
    <col min="10663" max="10663" width="16.28515625" style="35" customWidth="1"/>
    <col min="10664" max="10664" width="17" style="35" customWidth="1"/>
    <col min="10665" max="10665" width="14.7109375" style="35" customWidth="1"/>
    <col min="10666" max="10666" width="15.5703125" style="35" customWidth="1"/>
    <col min="10667" max="10915" width="11.5703125" style="35"/>
    <col min="10916" max="10916" width="47.7109375" style="35" customWidth="1"/>
    <col min="10917" max="10918" width="16.42578125" style="35" customWidth="1"/>
    <col min="10919" max="10919" width="16.28515625" style="35" customWidth="1"/>
    <col min="10920" max="10920" width="17" style="35" customWidth="1"/>
    <col min="10921" max="10921" width="14.7109375" style="35" customWidth="1"/>
    <col min="10922" max="10922" width="15.5703125" style="35" customWidth="1"/>
    <col min="10923" max="11171" width="11.5703125" style="35"/>
    <col min="11172" max="11172" width="47.7109375" style="35" customWidth="1"/>
    <col min="11173" max="11174" width="16.42578125" style="35" customWidth="1"/>
    <col min="11175" max="11175" width="16.28515625" style="35" customWidth="1"/>
    <col min="11176" max="11176" width="17" style="35" customWidth="1"/>
    <col min="11177" max="11177" width="14.7109375" style="35" customWidth="1"/>
    <col min="11178" max="11178" width="15.5703125" style="35" customWidth="1"/>
    <col min="11179" max="11427" width="11.5703125" style="35"/>
    <col min="11428" max="11428" width="47.7109375" style="35" customWidth="1"/>
    <col min="11429" max="11430" width="16.42578125" style="35" customWidth="1"/>
    <col min="11431" max="11431" width="16.28515625" style="35" customWidth="1"/>
    <col min="11432" max="11432" width="17" style="35" customWidth="1"/>
    <col min="11433" max="11433" width="14.7109375" style="35" customWidth="1"/>
    <col min="11434" max="11434" width="15.5703125" style="35" customWidth="1"/>
    <col min="11435" max="11683" width="11.5703125" style="35"/>
    <col min="11684" max="11684" width="47.7109375" style="35" customWidth="1"/>
    <col min="11685" max="11686" width="16.42578125" style="35" customWidth="1"/>
    <col min="11687" max="11687" width="16.28515625" style="35" customWidth="1"/>
    <col min="11688" max="11688" width="17" style="35" customWidth="1"/>
    <col min="11689" max="11689" width="14.7109375" style="35" customWidth="1"/>
    <col min="11690" max="11690" width="15.5703125" style="35" customWidth="1"/>
    <col min="11691" max="11939" width="11.5703125" style="35"/>
    <col min="11940" max="11940" width="47.7109375" style="35" customWidth="1"/>
    <col min="11941" max="11942" width="16.42578125" style="35" customWidth="1"/>
    <col min="11943" max="11943" width="16.28515625" style="35" customWidth="1"/>
    <col min="11944" max="11944" width="17" style="35" customWidth="1"/>
    <col min="11945" max="11945" width="14.7109375" style="35" customWidth="1"/>
    <col min="11946" max="11946" width="15.5703125" style="35" customWidth="1"/>
    <col min="11947" max="12195" width="11.5703125" style="35"/>
    <col min="12196" max="12196" width="47.7109375" style="35" customWidth="1"/>
    <col min="12197" max="12198" width="16.42578125" style="35" customWidth="1"/>
    <col min="12199" max="12199" width="16.28515625" style="35" customWidth="1"/>
    <col min="12200" max="12200" width="17" style="35" customWidth="1"/>
    <col min="12201" max="12201" width="14.7109375" style="35" customWidth="1"/>
    <col min="12202" max="12202" width="15.5703125" style="35" customWidth="1"/>
    <col min="12203" max="12451" width="11.5703125" style="35"/>
    <col min="12452" max="12452" width="47.7109375" style="35" customWidth="1"/>
    <col min="12453" max="12454" width="16.42578125" style="35" customWidth="1"/>
    <col min="12455" max="12455" width="16.28515625" style="35" customWidth="1"/>
    <col min="12456" max="12456" width="17" style="35" customWidth="1"/>
    <col min="12457" max="12457" width="14.7109375" style="35" customWidth="1"/>
    <col min="12458" max="12458" width="15.5703125" style="35" customWidth="1"/>
    <col min="12459" max="12707" width="11.5703125" style="35"/>
    <col min="12708" max="12708" width="47.7109375" style="35" customWidth="1"/>
    <col min="12709" max="12710" width="16.42578125" style="35" customWidth="1"/>
    <col min="12711" max="12711" width="16.28515625" style="35" customWidth="1"/>
    <col min="12712" max="12712" width="17" style="35" customWidth="1"/>
    <col min="12713" max="12713" width="14.7109375" style="35" customWidth="1"/>
    <col min="12714" max="12714" width="15.5703125" style="35" customWidth="1"/>
    <col min="12715" max="12963" width="11.5703125" style="35"/>
    <col min="12964" max="12964" width="47.7109375" style="35" customWidth="1"/>
    <col min="12965" max="12966" width="16.42578125" style="35" customWidth="1"/>
    <col min="12967" max="12967" width="16.28515625" style="35" customWidth="1"/>
    <col min="12968" max="12968" width="17" style="35" customWidth="1"/>
    <col min="12969" max="12969" width="14.7109375" style="35" customWidth="1"/>
    <col min="12970" max="12970" width="15.5703125" style="35" customWidth="1"/>
    <col min="12971" max="13219" width="11.5703125" style="35"/>
    <col min="13220" max="13220" width="47.7109375" style="35" customWidth="1"/>
    <col min="13221" max="13222" width="16.42578125" style="35" customWidth="1"/>
    <col min="13223" max="13223" width="16.28515625" style="35" customWidth="1"/>
    <col min="13224" max="13224" width="17" style="35" customWidth="1"/>
    <col min="13225" max="13225" width="14.7109375" style="35" customWidth="1"/>
    <col min="13226" max="13226" width="15.5703125" style="35" customWidth="1"/>
    <col min="13227" max="13475" width="11.5703125" style="35"/>
    <col min="13476" max="13476" width="47.7109375" style="35" customWidth="1"/>
    <col min="13477" max="13478" width="16.42578125" style="35" customWidth="1"/>
    <col min="13479" max="13479" width="16.28515625" style="35" customWidth="1"/>
    <col min="13480" max="13480" width="17" style="35" customWidth="1"/>
    <col min="13481" max="13481" width="14.7109375" style="35" customWidth="1"/>
    <col min="13482" max="13482" width="15.5703125" style="35" customWidth="1"/>
    <col min="13483" max="13731" width="11.5703125" style="35"/>
    <col min="13732" max="13732" width="47.7109375" style="35" customWidth="1"/>
    <col min="13733" max="13734" width="16.42578125" style="35" customWidth="1"/>
    <col min="13735" max="13735" width="16.28515625" style="35" customWidth="1"/>
    <col min="13736" max="13736" width="17" style="35" customWidth="1"/>
    <col min="13737" max="13737" width="14.7109375" style="35" customWidth="1"/>
    <col min="13738" max="13738" width="15.5703125" style="35" customWidth="1"/>
    <col min="13739" max="13987" width="11.5703125" style="35"/>
    <col min="13988" max="13988" width="47.7109375" style="35" customWidth="1"/>
    <col min="13989" max="13990" width="16.42578125" style="35" customWidth="1"/>
    <col min="13991" max="13991" width="16.28515625" style="35" customWidth="1"/>
    <col min="13992" max="13992" width="17" style="35" customWidth="1"/>
    <col min="13993" max="13993" width="14.7109375" style="35" customWidth="1"/>
    <col min="13994" max="13994" width="15.5703125" style="35" customWidth="1"/>
    <col min="13995" max="14243" width="11.5703125" style="35"/>
    <col min="14244" max="14244" width="47.7109375" style="35" customWidth="1"/>
    <col min="14245" max="14246" width="16.42578125" style="35" customWidth="1"/>
    <col min="14247" max="14247" width="16.28515625" style="35" customWidth="1"/>
    <col min="14248" max="14248" width="17" style="35" customWidth="1"/>
    <col min="14249" max="14249" width="14.7109375" style="35" customWidth="1"/>
    <col min="14250" max="14250" width="15.5703125" style="35" customWidth="1"/>
    <col min="14251" max="14499" width="11.5703125" style="35"/>
    <col min="14500" max="14500" width="47.7109375" style="35" customWidth="1"/>
    <col min="14501" max="14502" width="16.42578125" style="35" customWidth="1"/>
    <col min="14503" max="14503" width="16.28515625" style="35" customWidth="1"/>
    <col min="14504" max="14504" width="17" style="35" customWidth="1"/>
    <col min="14505" max="14505" width="14.7109375" style="35" customWidth="1"/>
    <col min="14506" max="14506" width="15.5703125" style="35" customWidth="1"/>
    <col min="14507" max="14755" width="11.5703125" style="35"/>
    <col min="14756" max="14756" width="47.7109375" style="35" customWidth="1"/>
    <col min="14757" max="14758" width="16.42578125" style="35" customWidth="1"/>
    <col min="14759" max="14759" width="16.28515625" style="35" customWidth="1"/>
    <col min="14760" max="14760" width="17" style="35" customWidth="1"/>
    <col min="14761" max="14761" width="14.7109375" style="35" customWidth="1"/>
    <col min="14762" max="14762" width="15.5703125" style="35" customWidth="1"/>
    <col min="14763" max="15011" width="11.5703125" style="35"/>
    <col min="15012" max="15012" width="47.7109375" style="35" customWidth="1"/>
    <col min="15013" max="15014" width="16.42578125" style="35" customWidth="1"/>
    <col min="15015" max="15015" width="16.28515625" style="35" customWidth="1"/>
    <col min="15016" max="15016" width="17" style="35" customWidth="1"/>
    <col min="15017" max="15017" width="14.7109375" style="35" customWidth="1"/>
    <col min="15018" max="15018" width="15.5703125" style="35" customWidth="1"/>
    <col min="15019" max="15267" width="11.5703125" style="35"/>
    <col min="15268" max="15268" width="47.7109375" style="35" customWidth="1"/>
    <col min="15269" max="15270" width="16.42578125" style="35" customWidth="1"/>
    <col min="15271" max="15271" width="16.28515625" style="35" customWidth="1"/>
    <col min="15272" max="15272" width="17" style="35" customWidth="1"/>
    <col min="15273" max="15273" width="14.7109375" style="35" customWidth="1"/>
    <col min="15274" max="15274" width="15.5703125" style="35" customWidth="1"/>
    <col min="15275" max="15523" width="11.5703125" style="35"/>
    <col min="15524" max="15524" width="47.7109375" style="35" customWidth="1"/>
    <col min="15525" max="15526" width="16.42578125" style="35" customWidth="1"/>
    <col min="15527" max="15527" width="16.28515625" style="35" customWidth="1"/>
    <col min="15528" max="15528" width="17" style="35" customWidth="1"/>
    <col min="15529" max="15529" width="14.7109375" style="35" customWidth="1"/>
    <col min="15530" max="15530" width="15.5703125" style="35" customWidth="1"/>
    <col min="15531" max="15779" width="11.5703125" style="35"/>
    <col min="15780" max="15780" width="47.7109375" style="35" customWidth="1"/>
    <col min="15781" max="15782" width="16.42578125" style="35" customWidth="1"/>
    <col min="15783" max="15783" width="16.28515625" style="35" customWidth="1"/>
    <col min="15784" max="15784" width="17" style="35" customWidth="1"/>
    <col min="15785" max="15785" width="14.7109375" style="35" customWidth="1"/>
    <col min="15786" max="15786" width="15.5703125" style="35" customWidth="1"/>
    <col min="15787" max="16035" width="11.5703125" style="35"/>
    <col min="16036" max="16036" width="47.7109375" style="35" customWidth="1"/>
    <col min="16037" max="16038" width="16.42578125" style="35" customWidth="1"/>
    <col min="16039" max="16039" width="16.28515625" style="35" customWidth="1"/>
    <col min="16040" max="16040" width="17" style="35" customWidth="1"/>
    <col min="16041" max="16041" width="14.7109375" style="35" customWidth="1"/>
    <col min="16042" max="16042" width="15.5703125" style="35" customWidth="1"/>
    <col min="16043" max="16384" width="11.5703125" style="35"/>
  </cols>
  <sheetData>
    <row r="1" spans="1:7" x14ac:dyDescent="0.25">
      <c r="A1" s="113" t="s">
        <v>163</v>
      </c>
      <c r="B1" s="113"/>
      <c r="C1" s="113"/>
      <c r="D1" s="113"/>
      <c r="E1" s="113"/>
      <c r="F1" s="113"/>
      <c r="G1" s="113"/>
    </row>
    <row r="2" spans="1:7" x14ac:dyDescent="0.25">
      <c r="A2" s="68" t="e">
        <f>#REF!</f>
        <v>#REF!</v>
      </c>
      <c r="B2" s="69"/>
      <c r="C2" s="69"/>
      <c r="D2" s="69"/>
      <c r="E2" s="69"/>
      <c r="F2" s="69"/>
      <c r="G2" s="70"/>
    </row>
    <row r="3" spans="1:7" x14ac:dyDescent="0.25">
      <c r="A3" s="71" t="s">
        <v>164</v>
      </c>
      <c r="B3" s="72"/>
      <c r="C3" s="72"/>
      <c r="D3" s="72"/>
      <c r="E3" s="72"/>
      <c r="F3" s="72"/>
      <c r="G3" s="73"/>
    </row>
    <row r="4" spans="1:7" x14ac:dyDescent="0.25">
      <c r="A4" s="71" t="s">
        <v>0</v>
      </c>
      <c r="B4" s="72"/>
      <c r="C4" s="72"/>
      <c r="D4" s="72"/>
      <c r="E4" s="72"/>
      <c r="F4" s="72"/>
      <c r="G4" s="73"/>
    </row>
    <row r="5" spans="1:7" x14ac:dyDescent="0.25">
      <c r="A5" s="71" t="s">
        <v>165</v>
      </c>
      <c r="B5" s="72"/>
      <c r="C5" s="72"/>
      <c r="D5" s="72"/>
      <c r="E5" s="72"/>
      <c r="F5" s="72"/>
      <c r="G5" s="73"/>
    </row>
    <row r="6" spans="1:7" x14ac:dyDescent="0.25">
      <c r="A6" s="111" t="s">
        <v>189</v>
      </c>
      <c r="B6" s="15">
        <v>2022</v>
      </c>
      <c r="C6" s="111">
        <f>+B6+1</f>
        <v>2023</v>
      </c>
      <c r="D6" s="111">
        <f>+C6+1</f>
        <v>2024</v>
      </c>
      <c r="E6" s="111">
        <f>+D6+1</f>
        <v>2025</v>
      </c>
      <c r="F6" s="111">
        <f>+E6+1</f>
        <v>2026</v>
      </c>
      <c r="G6" s="111">
        <f>+F6+1</f>
        <v>2027</v>
      </c>
    </row>
    <row r="7" spans="1:7" ht="83.25" customHeight="1" x14ac:dyDescent="0.25">
      <c r="A7" s="112"/>
      <c r="B7" s="36" t="s">
        <v>243</v>
      </c>
      <c r="C7" s="112"/>
      <c r="D7" s="112"/>
      <c r="E7" s="112"/>
      <c r="F7" s="112"/>
      <c r="G7" s="112"/>
    </row>
    <row r="8" spans="1:7" ht="30" x14ac:dyDescent="0.25">
      <c r="A8" s="37" t="s">
        <v>190</v>
      </c>
      <c r="B8" s="14">
        <f>SUM(B9:B20)</f>
        <v>0</v>
      </c>
      <c r="C8" s="14">
        <f t="shared" ref="C8:G8" si="0">SUM(C9:C20)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25">
      <c r="A9" s="29" t="s">
        <v>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244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10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9" t="s">
        <v>11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30" x14ac:dyDescent="0.25">
      <c r="A15" s="30" t="s">
        <v>245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0" t="s">
        <v>246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31" t="s">
        <v>247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12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13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9" t="s">
        <v>248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32" t="s">
        <v>191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9" t="s">
        <v>249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250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9" t="s">
        <v>251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30" x14ac:dyDescent="0.25">
      <c r="A26" s="30" t="s">
        <v>14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9" t="s">
        <v>15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6"/>
      <c r="B28" s="26"/>
      <c r="C28" s="26"/>
      <c r="D28" s="26"/>
      <c r="E28" s="26"/>
      <c r="F28" s="26"/>
      <c r="G28" s="26"/>
    </row>
    <row r="29" spans="1:7" x14ac:dyDescent="0.25">
      <c r="A29" s="32" t="s">
        <v>192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9" t="s">
        <v>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5">
      <c r="A31" s="26"/>
      <c r="B31" s="26"/>
      <c r="C31" s="26"/>
      <c r="D31" s="26"/>
      <c r="E31" s="26"/>
      <c r="F31" s="26"/>
      <c r="G31" s="26"/>
    </row>
    <row r="32" spans="1:7" x14ac:dyDescent="0.25">
      <c r="A32" s="38" t="s">
        <v>252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6"/>
      <c r="B33" s="26"/>
      <c r="C33" s="26"/>
      <c r="D33" s="26"/>
      <c r="E33" s="26"/>
      <c r="F33" s="26"/>
      <c r="G33" s="26"/>
    </row>
    <row r="34" spans="1:7" x14ac:dyDescent="0.25">
      <c r="A34" s="32" t="s">
        <v>17</v>
      </c>
      <c r="B34" s="3"/>
      <c r="C34" s="3"/>
      <c r="D34" s="3"/>
      <c r="E34" s="3"/>
      <c r="F34" s="3"/>
      <c r="G34" s="3"/>
    </row>
    <row r="35" spans="1:7" ht="45" customHeight="1" x14ac:dyDescent="0.25">
      <c r="A35" s="39" t="s">
        <v>173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45" customHeight="1" x14ac:dyDescent="0.25">
      <c r="A36" s="39" t="s">
        <v>18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5">
      <c r="A37" s="32" t="s">
        <v>253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40"/>
      <c r="B38" s="34"/>
      <c r="C38" s="34"/>
      <c r="D38" s="34"/>
      <c r="E38" s="34"/>
      <c r="F38" s="34"/>
      <c r="G38" s="3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14" t="s">
        <v>175</v>
      </c>
      <c r="B1" s="114"/>
      <c r="C1" s="114"/>
      <c r="D1" s="114"/>
      <c r="E1" s="114"/>
      <c r="F1" s="114"/>
      <c r="G1" s="114"/>
    </row>
    <row r="2" spans="1:7" x14ac:dyDescent="0.25">
      <c r="A2" s="68" t="e">
        <f>#REF!</f>
        <v>#REF!</v>
      </c>
      <c r="B2" s="69"/>
      <c r="C2" s="69"/>
      <c r="D2" s="69"/>
      <c r="E2" s="69"/>
      <c r="F2" s="69"/>
      <c r="G2" s="70"/>
    </row>
    <row r="3" spans="1:7" x14ac:dyDescent="0.25">
      <c r="A3" s="54" t="s">
        <v>176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165</v>
      </c>
      <c r="B5" s="55"/>
      <c r="C5" s="55"/>
      <c r="D5" s="55"/>
      <c r="E5" s="55"/>
      <c r="F5" s="55"/>
      <c r="G5" s="56"/>
    </row>
    <row r="6" spans="1:7" x14ac:dyDescent="0.25">
      <c r="A6" s="115" t="s">
        <v>254</v>
      </c>
      <c r="B6" s="15">
        <v>2022</v>
      </c>
      <c r="C6" s="111">
        <f>+B6+1</f>
        <v>2023</v>
      </c>
      <c r="D6" s="111">
        <f>+C6+1</f>
        <v>2024</v>
      </c>
      <c r="E6" s="111">
        <f>+D6+1</f>
        <v>2025</v>
      </c>
      <c r="F6" s="111">
        <f>+E6+1</f>
        <v>2026</v>
      </c>
      <c r="G6" s="111">
        <f>+F6+1</f>
        <v>2027</v>
      </c>
    </row>
    <row r="7" spans="1:7" ht="57.75" customHeight="1" x14ac:dyDescent="0.25">
      <c r="A7" s="116"/>
      <c r="B7" s="16" t="s">
        <v>243</v>
      </c>
      <c r="C7" s="112"/>
      <c r="D7" s="112"/>
      <c r="E7" s="112"/>
      <c r="F7" s="112"/>
      <c r="G7" s="112"/>
    </row>
    <row r="8" spans="1:7" x14ac:dyDescent="0.25">
      <c r="A8" s="6" t="s">
        <v>177</v>
      </c>
      <c r="B8" s="17">
        <f>SUM(B9:B17)</f>
        <v>0</v>
      </c>
      <c r="C8" s="17">
        <f t="shared" ref="C8:G8" si="0">SUM(C9:C17)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</row>
    <row r="9" spans="1:7" x14ac:dyDescent="0.25">
      <c r="A9" s="24" t="s">
        <v>255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256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4" t="s">
        <v>178</v>
      </c>
      <c r="B11" s="26">
        <v>0</v>
      </c>
      <c r="C11" s="26"/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5" t="s">
        <v>179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5" t="s">
        <v>257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4" t="s">
        <v>180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5" t="s">
        <v>181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182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4" t="s">
        <v>183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0"/>
      <c r="B18" s="19"/>
      <c r="C18" s="19"/>
      <c r="D18" s="19"/>
      <c r="E18" s="19"/>
      <c r="F18" s="19"/>
      <c r="G18" s="19"/>
    </row>
    <row r="19" spans="1:7" x14ac:dyDescent="0.25">
      <c r="A19" s="1" t="s">
        <v>184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24" t="s">
        <v>255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256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24" t="s">
        <v>178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5" t="s">
        <v>179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5" t="s">
        <v>257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5" t="s">
        <v>180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5" t="s">
        <v>181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185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4" t="s">
        <v>183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19"/>
      <c r="B29" s="19"/>
      <c r="C29" s="19"/>
      <c r="D29" s="19"/>
      <c r="E29" s="19"/>
      <c r="F29" s="19"/>
      <c r="G29" s="19"/>
    </row>
    <row r="30" spans="1:7" x14ac:dyDescent="0.25">
      <c r="A30" s="1" t="s">
        <v>186</v>
      </c>
      <c r="B30" s="18">
        <f t="shared" ref="B30:G30" si="2">B8+B19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114" t="s">
        <v>187</v>
      </c>
      <c r="B1" s="114"/>
      <c r="C1" s="114"/>
      <c r="D1" s="114"/>
      <c r="E1" s="114"/>
      <c r="F1" s="114"/>
      <c r="G1" s="114"/>
    </row>
    <row r="2" spans="1:7" x14ac:dyDescent="0.25">
      <c r="A2" s="68" t="e">
        <f>#REF!</f>
        <v>#REF!</v>
      </c>
      <c r="B2" s="69"/>
      <c r="C2" s="69"/>
      <c r="D2" s="69"/>
      <c r="E2" s="69"/>
      <c r="F2" s="69"/>
      <c r="G2" s="70"/>
    </row>
    <row r="3" spans="1:7" x14ac:dyDescent="0.25">
      <c r="A3" s="54" t="s">
        <v>188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18" t="s">
        <v>189</v>
      </c>
      <c r="B5" s="119">
        <v>2017</v>
      </c>
      <c r="C5" s="119">
        <f>+B5+1</f>
        <v>2018</v>
      </c>
      <c r="D5" s="119">
        <f>+C5+1</f>
        <v>2019</v>
      </c>
      <c r="E5" s="119">
        <f>+D5+1</f>
        <v>2020</v>
      </c>
      <c r="F5" s="119">
        <f>+E5+1</f>
        <v>2021</v>
      </c>
      <c r="G5" s="15">
        <f>+F5+1</f>
        <v>2022</v>
      </c>
    </row>
    <row r="6" spans="1:7" ht="32.25" x14ac:dyDescent="0.25">
      <c r="A6" s="104"/>
      <c r="B6" s="120"/>
      <c r="C6" s="120"/>
      <c r="D6" s="120"/>
      <c r="E6" s="120"/>
      <c r="F6" s="120"/>
      <c r="G6" s="16" t="s">
        <v>258</v>
      </c>
    </row>
    <row r="7" spans="1:7" x14ac:dyDescent="0.25">
      <c r="A7" s="28" t="s">
        <v>190</v>
      </c>
      <c r="B7" s="17">
        <f>SUM(B9:B19)</f>
        <v>0</v>
      </c>
      <c r="C7" s="17">
        <f>SUM(C8:C19)</f>
        <v>0</v>
      </c>
      <c r="D7" s="17">
        <f>SUM(D8:D19)</f>
        <v>0</v>
      </c>
      <c r="E7" s="17">
        <f>SUM(E8:E19)</f>
        <v>0</v>
      </c>
      <c r="F7" s="17">
        <f>SUM(F8:F19)</f>
        <v>0</v>
      </c>
      <c r="G7" s="17">
        <f>SUM(G8:G19)</f>
        <v>0</v>
      </c>
    </row>
    <row r="8" spans="1:7" x14ac:dyDescent="0.25">
      <c r="A8" s="29" t="s">
        <v>259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9" t="s">
        <v>260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166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167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261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262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30" t="s">
        <v>168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9" t="s">
        <v>169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1" t="s">
        <v>263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9" t="s">
        <v>170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264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265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32" t="s">
        <v>191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9" t="s">
        <v>266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9" t="s">
        <v>267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171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45" customHeight="1" x14ac:dyDescent="0.25">
      <c r="A25" s="30" t="s">
        <v>172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9" t="s">
        <v>268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19"/>
      <c r="B27" s="26"/>
      <c r="C27" s="26"/>
      <c r="D27" s="26"/>
      <c r="E27" s="26"/>
      <c r="F27" s="26"/>
      <c r="G27" s="26"/>
    </row>
    <row r="28" spans="1:7" x14ac:dyDescent="0.25">
      <c r="A28" s="1" t="s">
        <v>192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24" t="s">
        <v>16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5">
      <c r="A30" s="19"/>
      <c r="B30" s="26"/>
      <c r="C30" s="26"/>
      <c r="D30" s="26"/>
      <c r="E30" s="26"/>
      <c r="F30" s="26"/>
      <c r="G30" s="26"/>
    </row>
    <row r="31" spans="1:7" x14ac:dyDescent="0.25">
      <c r="A31" s="1" t="s">
        <v>193</v>
      </c>
      <c r="B31" s="18">
        <f>B7+B21+B28</f>
        <v>0</v>
      </c>
      <c r="C31" s="18">
        <f t="shared" ref="C31:G31" si="2">C7+C21+C28</f>
        <v>0</v>
      </c>
      <c r="D31" s="18">
        <f t="shared" si="2"/>
        <v>0</v>
      </c>
      <c r="E31" s="18">
        <f t="shared" si="2"/>
        <v>0</v>
      </c>
      <c r="F31" s="18">
        <f t="shared" si="2"/>
        <v>0</v>
      </c>
      <c r="G31" s="18">
        <f t="shared" si="2"/>
        <v>0</v>
      </c>
    </row>
    <row r="32" spans="1:7" x14ac:dyDescent="0.25">
      <c r="A32" s="19"/>
      <c r="B32" s="26"/>
      <c r="C32" s="26"/>
      <c r="D32" s="26"/>
      <c r="E32" s="26"/>
      <c r="F32" s="26"/>
      <c r="G32" s="26"/>
    </row>
    <row r="33" spans="1:7" x14ac:dyDescent="0.25">
      <c r="A33" s="1" t="s">
        <v>17</v>
      </c>
      <c r="B33" s="3"/>
      <c r="C33" s="3"/>
      <c r="D33" s="3"/>
      <c r="E33" s="3"/>
      <c r="F33" s="3"/>
      <c r="G33" s="3"/>
    </row>
    <row r="34" spans="1:7" ht="45" customHeight="1" x14ac:dyDescent="0.25">
      <c r="A34" s="33" t="s">
        <v>173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45" customHeight="1" x14ac:dyDescent="0.25">
      <c r="A35" s="33" t="s">
        <v>269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x14ac:dyDescent="0.25">
      <c r="A36" s="1" t="s">
        <v>174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22"/>
      <c r="B37" s="34"/>
      <c r="C37" s="34"/>
      <c r="D37" s="34"/>
      <c r="E37" s="34"/>
      <c r="F37" s="34"/>
      <c r="G37" s="34"/>
    </row>
    <row r="38" spans="1:7" x14ac:dyDescent="0.25">
      <c r="A38" s="27"/>
    </row>
    <row r="39" spans="1:7" x14ac:dyDescent="0.25">
      <c r="A39" s="117" t="s">
        <v>270</v>
      </c>
      <c r="B39" s="117"/>
      <c r="C39" s="117"/>
      <c r="D39" s="117"/>
      <c r="E39" s="117"/>
      <c r="F39" s="117"/>
      <c r="G39" s="117"/>
    </row>
    <row r="40" spans="1:7" x14ac:dyDescent="0.25">
      <c r="A40" s="117" t="s">
        <v>271</v>
      </c>
      <c r="B40" s="117"/>
      <c r="C40" s="117"/>
      <c r="D40" s="117"/>
      <c r="E40" s="117"/>
      <c r="F40" s="117"/>
      <c r="G40" s="11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114" t="s">
        <v>194</v>
      </c>
      <c r="B1" s="114"/>
      <c r="C1" s="114"/>
      <c r="D1" s="114"/>
      <c r="E1" s="114"/>
      <c r="F1" s="114"/>
      <c r="G1" s="114"/>
    </row>
    <row r="2" spans="1:7" x14ac:dyDescent="0.25">
      <c r="A2" s="68" t="e">
        <f>#REF!</f>
        <v>#REF!</v>
      </c>
      <c r="B2" s="69"/>
      <c r="C2" s="69"/>
      <c r="D2" s="69"/>
      <c r="E2" s="69"/>
      <c r="F2" s="69"/>
      <c r="G2" s="70"/>
    </row>
    <row r="3" spans="1:7" x14ac:dyDescent="0.25">
      <c r="A3" s="54" t="s">
        <v>195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21" t="s">
        <v>254</v>
      </c>
      <c r="B5" s="119">
        <v>2017</v>
      </c>
      <c r="C5" s="119">
        <f>+B5+1</f>
        <v>2018</v>
      </c>
      <c r="D5" s="119">
        <f>+C5+1</f>
        <v>2019</v>
      </c>
      <c r="E5" s="119">
        <f>+D5+1</f>
        <v>2020</v>
      </c>
      <c r="F5" s="119">
        <f>+E5+1</f>
        <v>2021</v>
      </c>
      <c r="G5" s="15">
        <v>2022</v>
      </c>
    </row>
    <row r="6" spans="1:7" ht="48.75" customHeight="1" x14ac:dyDescent="0.25">
      <c r="A6" s="122"/>
      <c r="B6" s="120"/>
      <c r="C6" s="120"/>
      <c r="D6" s="120"/>
      <c r="E6" s="120"/>
      <c r="F6" s="120"/>
      <c r="G6" s="16" t="s">
        <v>272</v>
      </c>
    </row>
    <row r="7" spans="1:7" x14ac:dyDescent="0.25">
      <c r="A7" s="6" t="s">
        <v>177</v>
      </c>
      <c r="B7" s="17">
        <f>SUM(B8:B16)</f>
        <v>0</v>
      </c>
      <c r="C7" s="17">
        <f>SUM(C8:C16)</f>
        <v>0</v>
      </c>
      <c r="D7" s="17">
        <f>SUM(D8:D16)</f>
        <v>0</v>
      </c>
      <c r="E7" s="17">
        <f>SUM(E8:E16)</f>
        <v>0</v>
      </c>
      <c r="F7" s="17">
        <f>SUM(F8:F16)</f>
        <v>0</v>
      </c>
      <c r="G7" s="17">
        <f t="shared" ref="G7" si="0">SUM(G8:G16)</f>
        <v>0</v>
      </c>
    </row>
    <row r="8" spans="1:7" x14ac:dyDescent="0.25">
      <c r="A8" s="24" t="s">
        <v>255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4" t="s">
        <v>256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178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30" customHeight="1" x14ac:dyDescent="0.25">
      <c r="A11" s="25" t="s">
        <v>179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ht="30" customHeight="1" x14ac:dyDescent="0.25">
      <c r="A12" s="25" t="s">
        <v>257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4" t="s">
        <v>180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25" t="s">
        <v>181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4" t="s">
        <v>182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183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19"/>
      <c r="B17" s="19"/>
      <c r="C17" s="19"/>
      <c r="D17" s="19"/>
      <c r="E17" s="19"/>
      <c r="F17" s="19"/>
      <c r="G17" s="19"/>
    </row>
    <row r="18" spans="1:7" x14ac:dyDescent="0.25">
      <c r="A18" s="1" t="s">
        <v>184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24" t="s">
        <v>255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4" t="s">
        <v>256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178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30" customHeight="1" x14ac:dyDescent="0.25">
      <c r="A22" s="25" t="s">
        <v>179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4" t="s">
        <v>257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4" t="s">
        <v>180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4" t="s">
        <v>181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4" t="s">
        <v>185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183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1" t="s">
        <v>273</v>
      </c>
      <c r="B29" s="18">
        <f>B7+B18</f>
        <v>0</v>
      </c>
      <c r="C29" s="18">
        <f t="shared" ref="C29:G29" si="2">C7+C18</f>
        <v>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</row>
    <row r="30" spans="1:7" x14ac:dyDescent="0.25">
      <c r="A30" s="22"/>
      <c r="B30" s="22"/>
      <c r="C30" s="22"/>
      <c r="D30" s="22"/>
      <c r="E30" s="22"/>
      <c r="F30" s="22"/>
      <c r="G30" s="22"/>
    </row>
    <row r="31" spans="1:7" x14ac:dyDescent="0.25">
      <c r="A31" s="27"/>
    </row>
    <row r="32" spans="1:7" x14ac:dyDescent="0.25">
      <c r="A32" s="117" t="s">
        <v>270</v>
      </c>
      <c r="B32" s="117"/>
      <c r="C32" s="117"/>
      <c r="D32" s="117"/>
      <c r="E32" s="117"/>
      <c r="F32" s="117"/>
      <c r="G32" s="117"/>
    </row>
    <row r="33" spans="1:7" x14ac:dyDescent="0.25">
      <c r="A33" s="117" t="s">
        <v>271</v>
      </c>
      <c r="B33" s="117"/>
      <c r="C33" s="117"/>
      <c r="D33" s="117"/>
      <c r="E33" s="117"/>
      <c r="F33" s="117"/>
      <c r="G33" s="11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3" customWidth="1"/>
    <col min="2" max="2" width="23.5703125" style="23" customWidth="1"/>
    <col min="3" max="3" width="18.42578125" style="23" customWidth="1"/>
    <col min="4" max="4" width="17.42578125" style="23" customWidth="1"/>
    <col min="5" max="5" width="19.7109375" style="23" customWidth="1"/>
    <col min="6" max="6" width="23.28515625" style="23" bestFit="1" customWidth="1"/>
    <col min="7" max="211" width="65" style="23"/>
    <col min="212" max="212" width="60.5703125" style="23" customWidth="1"/>
    <col min="213" max="213" width="23.5703125" style="23" customWidth="1"/>
    <col min="214" max="214" width="18.42578125" style="23" customWidth="1"/>
    <col min="215" max="215" width="17.42578125" style="23" customWidth="1"/>
    <col min="216" max="216" width="19.7109375" style="23" customWidth="1"/>
    <col min="217" max="217" width="19.28515625" style="23" customWidth="1"/>
    <col min="218" max="218" width="37.28515625" style="23" bestFit="1" customWidth="1"/>
    <col min="219" max="467" width="65" style="23"/>
    <col min="468" max="468" width="60.5703125" style="23" customWidth="1"/>
    <col min="469" max="469" width="23.5703125" style="23" customWidth="1"/>
    <col min="470" max="470" width="18.42578125" style="23" customWidth="1"/>
    <col min="471" max="471" width="17.42578125" style="23" customWidth="1"/>
    <col min="472" max="472" width="19.7109375" style="23" customWidth="1"/>
    <col min="473" max="473" width="19.28515625" style="23" customWidth="1"/>
    <col min="474" max="474" width="37.28515625" style="23" bestFit="1" customWidth="1"/>
    <col min="475" max="723" width="65" style="23"/>
    <col min="724" max="724" width="60.5703125" style="23" customWidth="1"/>
    <col min="725" max="725" width="23.5703125" style="23" customWidth="1"/>
    <col min="726" max="726" width="18.42578125" style="23" customWidth="1"/>
    <col min="727" max="727" width="17.42578125" style="23" customWidth="1"/>
    <col min="728" max="728" width="19.7109375" style="23" customWidth="1"/>
    <col min="729" max="729" width="19.28515625" style="23" customWidth="1"/>
    <col min="730" max="730" width="37.28515625" style="23" bestFit="1" customWidth="1"/>
    <col min="731" max="979" width="65" style="23"/>
    <col min="980" max="980" width="60.5703125" style="23" customWidth="1"/>
    <col min="981" max="981" width="23.5703125" style="23" customWidth="1"/>
    <col min="982" max="982" width="18.42578125" style="23" customWidth="1"/>
    <col min="983" max="983" width="17.42578125" style="23" customWidth="1"/>
    <col min="984" max="984" width="19.7109375" style="23" customWidth="1"/>
    <col min="985" max="985" width="19.28515625" style="23" customWidth="1"/>
    <col min="986" max="986" width="37.28515625" style="23" bestFit="1" customWidth="1"/>
    <col min="987" max="1235" width="65" style="23"/>
    <col min="1236" max="1236" width="60.5703125" style="23" customWidth="1"/>
    <col min="1237" max="1237" width="23.5703125" style="23" customWidth="1"/>
    <col min="1238" max="1238" width="18.42578125" style="23" customWidth="1"/>
    <col min="1239" max="1239" width="17.42578125" style="23" customWidth="1"/>
    <col min="1240" max="1240" width="19.7109375" style="23" customWidth="1"/>
    <col min="1241" max="1241" width="19.28515625" style="23" customWidth="1"/>
    <col min="1242" max="1242" width="37.28515625" style="23" bestFit="1" customWidth="1"/>
    <col min="1243" max="1491" width="65" style="23"/>
    <col min="1492" max="1492" width="60.5703125" style="23" customWidth="1"/>
    <col min="1493" max="1493" width="23.5703125" style="23" customWidth="1"/>
    <col min="1494" max="1494" width="18.42578125" style="23" customWidth="1"/>
    <col min="1495" max="1495" width="17.42578125" style="23" customWidth="1"/>
    <col min="1496" max="1496" width="19.7109375" style="23" customWidth="1"/>
    <col min="1497" max="1497" width="19.28515625" style="23" customWidth="1"/>
    <col min="1498" max="1498" width="37.28515625" style="23" bestFit="1" customWidth="1"/>
    <col min="1499" max="1747" width="65" style="23"/>
    <col min="1748" max="1748" width="60.5703125" style="23" customWidth="1"/>
    <col min="1749" max="1749" width="23.5703125" style="23" customWidth="1"/>
    <col min="1750" max="1750" width="18.42578125" style="23" customWidth="1"/>
    <col min="1751" max="1751" width="17.42578125" style="23" customWidth="1"/>
    <col min="1752" max="1752" width="19.7109375" style="23" customWidth="1"/>
    <col min="1753" max="1753" width="19.28515625" style="23" customWidth="1"/>
    <col min="1754" max="1754" width="37.28515625" style="23" bestFit="1" customWidth="1"/>
    <col min="1755" max="2003" width="65" style="23"/>
    <col min="2004" max="2004" width="60.5703125" style="23" customWidth="1"/>
    <col min="2005" max="2005" width="23.5703125" style="23" customWidth="1"/>
    <col min="2006" max="2006" width="18.42578125" style="23" customWidth="1"/>
    <col min="2007" max="2007" width="17.42578125" style="23" customWidth="1"/>
    <col min="2008" max="2008" width="19.7109375" style="23" customWidth="1"/>
    <col min="2009" max="2009" width="19.28515625" style="23" customWidth="1"/>
    <col min="2010" max="2010" width="37.28515625" style="23" bestFit="1" customWidth="1"/>
    <col min="2011" max="2259" width="65" style="23"/>
    <col min="2260" max="2260" width="60.5703125" style="23" customWidth="1"/>
    <col min="2261" max="2261" width="23.5703125" style="23" customWidth="1"/>
    <col min="2262" max="2262" width="18.42578125" style="23" customWidth="1"/>
    <col min="2263" max="2263" width="17.42578125" style="23" customWidth="1"/>
    <col min="2264" max="2264" width="19.7109375" style="23" customWidth="1"/>
    <col min="2265" max="2265" width="19.28515625" style="23" customWidth="1"/>
    <col min="2266" max="2266" width="37.28515625" style="23" bestFit="1" customWidth="1"/>
    <col min="2267" max="2515" width="65" style="23"/>
    <col min="2516" max="2516" width="60.5703125" style="23" customWidth="1"/>
    <col min="2517" max="2517" width="23.5703125" style="23" customWidth="1"/>
    <col min="2518" max="2518" width="18.42578125" style="23" customWidth="1"/>
    <col min="2519" max="2519" width="17.42578125" style="23" customWidth="1"/>
    <col min="2520" max="2520" width="19.7109375" style="23" customWidth="1"/>
    <col min="2521" max="2521" width="19.28515625" style="23" customWidth="1"/>
    <col min="2522" max="2522" width="37.28515625" style="23" bestFit="1" customWidth="1"/>
    <col min="2523" max="2771" width="65" style="23"/>
    <col min="2772" max="2772" width="60.5703125" style="23" customWidth="1"/>
    <col min="2773" max="2773" width="23.5703125" style="23" customWidth="1"/>
    <col min="2774" max="2774" width="18.42578125" style="23" customWidth="1"/>
    <col min="2775" max="2775" width="17.42578125" style="23" customWidth="1"/>
    <col min="2776" max="2776" width="19.7109375" style="23" customWidth="1"/>
    <col min="2777" max="2777" width="19.28515625" style="23" customWidth="1"/>
    <col min="2778" max="2778" width="37.28515625" style="23" bestFit="1" customWidth="1"/>
    <col min="2779" max="3027" width="65" style="23"/>
    <col min="3028" max="3028" width="60.5703125" style="23" customWidth="1"/>
    <col min="3029" max="3029" width="23.5703125" style="23" customWidth="1"/>
    <col min="3030" max="3030" width="18.42578125" style="23" customWidth="1"/>
    <col min="3031" max="3031" width="17.42578125" style="23" customWidth="1"/>
    <col min="3032" max="3032" width="19.7109375" style="23" customWidth="1"/>
    <col min="3033" max="3033" width="19.28515625" style="23" customWidth="1"/>
    <col min="3034" max="3034" width="37.28515625" style="23" bestFit="1" customWidth="1"/>
    <col min="3035" max="3283" width="65" style="23"/>
    <col min="3284" max="3284" width="60.5703125" style="23" customWidth="1"/>
    <col min="3285" max="3285" width="23.5703125" style="23" customWidth="1"/>
    <col min="3286" max="3286" width="18.42578125" style="23" customWidth="1"/>
    <col min="3287" max="3287" width="17.42578125" style="23" customWidth="1"/>
    <col min="3288" max="3288" width="19.7109375" style="23" customWidth="1"/>
    <col min="3289" max="3289" width="19.28515625" style="23" customWidth="1"/>
    <col min="3290" max="3290" width="37.28515625" style="23" bestFit="1" customWidth="1"/>
    <col min="3291" max="3539" width="65" style="23"/>
    <col min="3540" max="3540" width="60.5703125" style="23" customWidth="1"/>
    <col min="3541" max="3541" width="23.5703125" style="23" customWidth="1"/>
    <col min="3542" max="3542" width="18.42578125" style="23" customWidth="1"/>
    <col min="3543" max="3543" width="17.42578125" style="23" customWidth="1"/>
    <col min="3544" max="3544" width="19.7109375" style="23" customWidth="1"/>
    <col min="3545" max="3545" width="19.28515625" style="23" customWidth="1"/>
    <col min="3546" max="3546" width="37.28515625" style="23" bestFit="1" customWidth="1"/>
    <col min="3547" max="3795" width="65" style="23"/>
    <col min="3796" max="3796" width="60.5703125" style="23" customWidth="1"/>
    <col min="3797" max="3797" width="23.5703125" style="23" customWidth="1"/>
    <col min="3798" max="3798" width="18.42578125" style="23" customWidth="1"/>
    <col min="3799" max="3799" width="17.42578125" style="23" customWidth="1"/>
    <col min="3800" max="3800" width="19.7109375" style="23" customWidth="1"/>
    <col min="3801" max="3801" width="19.28515625" style="23" customWidth="1"/>
    <col min="3802" max="3802" width="37.28515625" style="23" bestFit="1" customWidth="1"/>
    <col min="3803" max="4051" width="65" style="23"/>
    <col min="4052" max="4052" width="60.5703125" style="23" customWidth="1"/>
    <col min="4053" max="4053" width="23.5703125" style="23" customWidth="1"/>
    <col min="4054" max="4054" width="18.42578125" style="23" customWidth="1"/>
    <col min="4055" max="4055" width="17.42578125" style="23" customWidth="1"/>
    <col min="4056" max="4056" width="19.7109375" style="23" customWidth="1"/>
    <col min="4057" max="4057" width="19.28515625" style="23" customWidth="1"/>
    <col min="4058" max="4058" width="37.28515625" style="23" bestFit="1" customWidth="1"/>
    <col min="4059" max="4307" width="65" style="23"/>
    <col min="4308" max="4308" width="60.5703125" style="23" customWidth="1"/>
    <col min="4309" max="4309" width="23.5703125" style="23" customWidth="1"/>
    <col min="4310" max="4310" width="18.42578125" style="23" customWidth="1"/>
    <col min="4311" max="4311" width="17.42578125" style="23" customWidth="1"/>
    <col min="4312" max="4312" width="19.7109375" style="23" customWidth="1"/>
    <col min="4313" max="4313" width="19.28515625" style="23" customWidth="1"/>
    <col min="4314" max="4314" width="37.28515625" style="23" bestFit="1" customWidth="1"/>
    <col min="4315" max="4563" width="65" style="23"/>
    <col min="4564" max="4564" width="60.5703125" style="23" customWidth="1"/>
    <col min="4565" max="4565" width="23.5703125" style="23" customWidth="1"/>
    <col min="4566" max="4566" width="18.42578125" style="23" customWidth="1"/>
    <col min="4567" max="4567" width="17.42578125" style="23" customWidth="1"/>
    <col min="4568" max="4568" width="19.7109375" style="23" customWidth="1"/>
    <col min="4569" max="4569" width="19.28515625" style="23" customWidth="1"/>
    <col min="4570" max="4570" width="37.28515625" style="23" bestFit="1" customWidth="1"/>
    <col min="4571" max="4819" width="65" style="23"/>
    <col min="4820" max="4820" width="60.5703125" style="23" customWidth="1"/>
    <col min="4821" max="4821" width="23.5703125" style="23" customWidth="1"/>
    <col min="4822" max="4822" width="18.42578125" style="23" customWidth="1"/>
    <col min="4823" max="4823" width="17.42578125" style="23" customWidth="1"/>
    <col min="4824" max="4824" width="19.7109375" style="23" customWidth="1"/>
    <col min="4825" max="4825" width="19.28515625" style="23" customWidth="1"/>
    <col min="4826" max="4826" width="37.28515625" style="23" bestFit="1" customWidth="1"/>
    <col min="4827" max="5075" width="65" style="23"/>
    <col min="5076" max="5076" width="60.5703125" style="23" customWidth="1"/>
    <col min="5077" max="5077" width="23.5703125" style="23" customWidth="1"/>
    <col min="5078" max="5078" width="18.42578125" style="23" customWidth="1"/>
    <col min="5079" max="5079" width="17.42578125" style="23" customWidth="1"/>
    <col min="5080" max="5080" width="19.7109375" style="23" customWidth="1"/>
    <col min="5081" max="5081" width="19.28515625" style="23" customWidth="1"/>
    <col min="5082" max="5082" width="37.28515625" style="23" bestFit="1" customWidth="1"/>
    <col min="5083" max="5331" width="65" style="23"/>
    <col min="5332" max="5332" width="60.5703125" style="23" customWidth="1"/>
    <col min="5333" max="5333" width="23.5703125" style="23" customWidth="1"/>
    <col min="5334" max="5334" width="18.42578125" style="23" customWidth="1"/>
    <col min="5335" max="5335" width="17.42578125" style="23" customWidth="1"/>
    <col min="5336" max="5336" width="19.7109375" style="23" customWidth="1"/>
    <col min="5337" max="5337" width="19.28515625" style="23" customWidth="1"/>
    <col min="5338" max="5338" width="37.28515625" style="23" bestFit="1" customWidth="1"/>
    <col min="5339" max="5587" width="65" style="23"/>
    <col min="5588" max="5588" width="60.5703125" style="23" customWidth="1"/>
    <col min="5589" max="5589" width="23.5703125" style="23" customWidth="1"/>
    <col min="5590" max="5590" width="18.42578125" style="23" customWidth="1"/>
    <col min="5591" max="5591" width="17.42578125" style="23" customWidth="1"/>
    <col min="5592" max="5592" width="19.7109375" style="23" customWidth="1"/>
    <col min="5593" max="5593" width="19.28515625" style="23" customWidth="1"/>
    <col min="5594" max="5594" width="37.28515625" style="23" bestFit="1" customWidth="1"/>
    <col min="5595" max="5843" width="65" style="23"/>
    <col min="5844" max="5844" width="60.5703125" style="23" customWidth="1"/>
    <col min="5845" max="5845" width="23.5703125" style="23" customWidth="1"/>
    <col min="5846" max="5846" width="18.42578125" style="23" customWidth="1"/>
    <col min="5847" max="5847" width="17.42578125" style="23" customWidth="1"/>
    <col min="5848" max="5848" width="19.7109375" style="23" customWidth="1"/>
    <col min="5849" max="5849" width="19.28515625" style="23" customWidth="1"/>
    <col min="5850" max="5850" width="37.28515625" style="23" bestFit="1" customWidth="1"/>
    <col min="5851" max="6099" width="65" style="23"/>
    <col min="6100" max="6100" width="60.5703125" style="23" customWidth="1"/>
    <col min="6101" max="6101" width="23.5703125" style="23" customWidth="1"/>
    <col min="6102" max="6102" width="18.42578125" style="23" customWidth="1"/>
    <col min="6103" max="6103" width="17.42578125" style="23" customWidth="1"/>
    <col min="6104" max="6104" width="19.7109375" style="23" customWidth="1"/>
    <col min="6105" max="6105" width="19.28515625" style="23" customWidth="1"/>
    <col min="6106" max="6106" width="37.28515625" style="23" bestFit="1" customWidth="1"/>
    <col min="6107" max="6355" width="65" style="23"/>
    <col min="6356" max="6356" width="60.5703125" style="23" customWidth="1"/>
    <col min="6357" max="6357" width="23.5703125" style="23" customWidth="1"/>
    <col min="6358" max="6358" width="18.42578125" style="23" customWidth="1"/>
    <col min="6359" max="6359" width="17.42578125" style="23" customWidth="1"/>
    <col min="6360" max="6360" width="19.7109375" style="23" customWidth="1"/>
    <col min="6361" max="6361" width="19.28515625" style="23" customWidth="1"/>
    <col min="6362" max="6362" width="37.28515625" style="23" bestFit="1" customWidth="1"/>
    <col min="6363" max="6611" width="65" style="23"/>
    <col min="6612" max="6612" width="60.5703125" style="23" customWidth="1"/>
    <col min="6613" max="6613" width="23.5703125" style="23" customWidth="1"/>
    <col min="6614" max="6614" width="18.42578125" style="23" customWidth="1"/>
    <col min="6615" max="6615" width="17.42578125" style="23" customWidth="1"/>
    <col min="6616" max="6616" width="19.7109375" style="23" customWidth="1"/>
    <col min="6617" max="6617" width="19.28515625" style="23" customWidth="1"/>
    <col min="6618" max="6618" width="37.28515625" style="23" bestFit="1" customWidth="1"/>
    <col min="6619" max="6867" width="65" style="23"/>
    <col min="6868" max="6868" width="60.5703125" style="23" customWidth="1"/>
    <col min="6869" max="6869" width="23.5703125" style="23" customWidth="1"/>
    <col min="6870" max="6870" width="18.42578125" style="23" customWidth="1"/>
    <col min="6871" max="6871" width="17.42578125" style="23" customWidth="1"/>
    <col min="6872" max="6872" width="19.7109375" style="23" customWidth="1"/>
    <col min="6873" max="6873" width="19.28515625" style="23" customWidth="1"/>
    <col min="6874" max="6874" width="37.28515625" style="23" bestFit="1" customWidth="1"/>
    <col min="6875" max="7123" width="65" style="23"/>
    <col min="7124" max="7124" width="60.5703125" style="23" customWidth="1"/>
    <col min="7125" max="7125" width="23.5703125" style="23" customWidth="1"/>
    <col min="7126" max="7126" width="18.42578125" style="23" customWidth="1"/>
    <col min="7127" max="7127" width="17.42578125" style="23" customWidth="1"/>
    <col min="7128" max="7128" width="19.7109375" style="23" customWidth="1"/>
    <col min="7129" max="7129" width="19.28515625" style="23" customWidth="1"/>
    <col min="7130" max="7130" width="37.28515625" style="23" bestFit="1" customWidth="1"/>
    <col min="7131" max="7379" width="65" style="23"/>
    <col min="7380" max="7380" width="60.5703125" style="23" customWidth="1"/>
    <col min="7381" max="7381" width="23.5703125" style="23" customWidth="1"/>
    <col min="7382" max="7382" width="18.42578125" style="23" customWidth="1"/>
    <col min="7383" max="7383" width="17.42578125" style="23" customWidth="1"/>
    <col min="7384" max="7384" width="19.7109375" style="23" customWidth="1"/>
    <col min="7385" max="7385" width="19.28515625" style="23" customWidth="1"/>
    <col min="7386" max="7386" width="37.28515625" style="23" bestFit="1" customWidth="1"/>
    <col min="7387" max="7635" width="65" style="23"/>
    <col min="7636" max="7636" width="60.5703125" style="23" customWidth="1"/>
    <col min="7637" max="7637" width="23.5703125" style="23" customWidth="1"/>
    <col min="7638" max="7638" width="18.42578125" style="23" customWidth="1"/>
    <col min="7639" max="7639" width="17.42578125" style="23" customWidth="1"/>
    <col min="7640" max="7640" width="19.7109375" style="23" customWidth="1"/>
    <col min="7641" max="7641" width="19.28515625" style="23" customWidth="1"/>
    <col min="7642" max="7642" width="37.28515625" style="23" bestFit="1" customWidth="1"/>
    <col min="7643" max="7891" width="65" style="23"/>
    <col min="7892" max="7892" width="60.5703125" style="23" customWidth="1"/>
    <col min="7893" max="7893" width="23.5703125" style="23" customWidth="1"/>
    <col min="7894" max="7894" width="18.42578125" style="23" customWidth="1"/>
    <col min="7895" max="7895" width="17.42578125" style="23" customWidth="1"/>
    <col min="7896" max="7896" width="19.7109375" style="23" customWidth="1"/>
    <col min="7897" max="7897" width="19.28515625" style="23" customWidth="1"/>
    <col min="7898" max="7898" width="37.28515625" style="23" bestFit="1" customWidth="1"/>
    <col min="7899" max="8147" width="65" style="23"/>
    <col min="8148" max="8148" width="60.5703125" style="23" customWidth="1"/>
    <col min="8149" max="8149" width="23.5703125" style="23" customWidth="1"/>
    <col min="8150" max="8150" width="18.42578125" style="23" customWidth="1"/>
    <col min="8151" max="8151" width="17.42578125" style="23" customWidth="1"/>
    <col min="8152" max="8152" width="19.7109375" style="23" customWidth="1"/>
    <col min="8153" max="8153" width="19.28515625" style="23" customWidth="1"/>
    <col min="8154" max="8154" width="37.28515625" style="23" bestFit="1" customWidth="1"/>
    <col min="8155" max="8403" width="65" style="23"/>
    <col min="8404" max="8404" width="60.5703125" style="23" customWidth="1"/>
    <col min="8405" max="8405" width="23.5703125" style="23" customWidth="1"/>
    <col min="8406" max="8406" width="18.42578125" style="23" customWidth="1"/>
    <col min="8407" max="8407" width="17.42578125" style="23" customWidth="1"/>
    <col min="8408" max="8408" width="19.7109375" style="23" customWidth="1"/>
    <col min="8409" max="8409" width="19.28515625" style="23" customWidth="1"/>
    <col min="8410" max="8410" width="37.28515625" style="23" bestFit="1" customWidth="1"/>
    <col min="8411" max="8659" width="65" style="23"/>
    <col min="8660" max="8660" width="60.5703125" style="23" customWidth="1"/>
    <col min="8661" max="8661" width="23.5703125" style="23" customWidth="1"/>
    <col min="8662" max="8662" width="18.42578125" style="23" customWidth="1"/>
    <col min="8663" max="8663" width="17.42578125" style="23" customWidth="1"/>
    <col min="8664" max="8664" width="19.7109375" style="23" customWidth="1"/>
    <col min="8665" max="8665" width="19.28515625" style="23" customWidth="1"/>
    <col min="8666" max="8666" width="37.28515625" style="23" bestFit="1" customWidth="1"/>
    <col min="8667" max="8915" width="65" style="23"/>
    <col min="8916" max="8916" width="60.5703125" style="23" customWidth="1"/>
    <col min="8917" max="8917" width="23.5703125" style="23" customWidth="1"/>
    <col min="8918" max="8918" width="18.42578125" style="23" customWidth="1"/>
    <col min="8919" max="8919" width="17.42578125" style="23" customWidth="1"/>
    <col min="8920" max="8920" width="19.7109375" style="23" customWidth="1"/>
    <col min="8921" max="8921" width="19.28515625" style="23" customWidth="1"/>
    <col min="8922" max="8922" width="37.28515625" style="23" bestFit="1" customWidth="1"/>
    <col min="8923" max="9171" width="65" style="23"/>
    <col min="9172" max="9172" width="60.5703125" style="23" customWidth="1"/>
    <col min="9173" max="9173" width="23.5703125" style="23" customWidth="1"/>
    <col min="9174" max="9174" width="18.42578125" style="23" customWidth="1"/>
    <col min="9175" max="9175" width="17.42578125" style="23" customWidth="1"/>
    <col min="9176" max="9176" width="19.7109375" style="23" customWidth="1"/>
    <col min="9177" max="9177" width="19.28515625" style="23" customWidth="1"/>
    <col min="9178" max="9178" width="37.28515625" style="23" bestFit="1" customWidth="1"/>
    <col min="9179" max="9427" width="65" style="23"/>
    <col min="9428" max="9428" width="60.5703125" style="23" customWidth="1"/>
    <col min="9429" max="9429" width="23.5703125" style="23" customWidth="1"/>
    <col min="9430" max="9430" width="18.42578125" style="23" customWidth="1"/>
    <col min="9431" max="9431" width="17.42578125" style="23" customWidth="1"/>
    <col min="9432" max="9432" width="19.7109375" style="23" customWidth="1"/>
    <col min="9433" max="9433" width="19.28515625" style="23" customWidth="1"/>
    <col min="9434" max="9434" width="37.28515625" style="23" bestFit="1" customWidth="1"/>
    <col min="9435" max="9683" width="65" style="23"/>
    <col min="9684" max="9684" width="60.5703125" style="23" customWidth="1"/>
    <col min="9685" max="9685" width="23.5703125" style="23" customWidth="1"/>
    <col min="9686" max="9686" width="18.42578125" style="23" customWidth="1"/>
    <col min="9687" max="9687" width="17.42578125" style="23" customWidth="1"/>
    <col min="9688" max="9688" width="19.7109375" style="23" customWidth="1"/>
    <col min="9689" max="9689" width="19.28515625" style="23" customWidth="1"/>
    <col min="9690" max="9690" width="37.28515625" style="23" bestFit="1" customWidth="1"/>
    <col min="9691" max="9939" width="65" style="23"/>
    <col min="9940" max="9940" width="60.5703125" style="23" customWidth="1"/>
    <col min="9941" max="9941" width="23.5703125" style="23" customWidth="1"/>
    <col min="9942" max="9942" width="18.42578125" style="23" customWidth="1"/>
    <col min="9943" max="9943" width="17.42578125" style="23" customWidth="1"/>
    <col min="9944" max="9944" width="19.7109375" style="23" customWidth="1"/>
    <col min="9945" max="9945" width="19.28515625" style="23" customWidth="1"/>
    <col min="9946" max="9946" width="37.28515625" style="23" bestFit="1" customWidth="1"/>
    <col min="9947" max="10195" width="65" style="23"/>
    <col min="10196" max="10196" width="60.5703125" style="23" customWidth="1"/>
    <col min="10197" max="10197" width="23.5703125" style="23" customWidth="1"/>
    <col min="10198" max="10198" width="18.42578125" style="23" customWidth="1"/>
    <col min="10199" max="10199" width="17.42578125" style="23" customWidth="1"/>
    <col min="10200" max="10200" width="19.7109375" style="23" customWidth="1"/>
    <col min="10201" max="10201" width="19.28515625" style="23" customWidth="1"/>
    <col min="10202" max="10202" width="37.28515625" style="23" bestFit="1" customWidth="1"/>
    <col min="10203" max="10451" width="65" style="23"/>
    <col min="10452" max="10452" width="60.5703125" style="23" customWidth="1"/>
    <col min="10453" max="10453" width="23.5703125" style="23" customWidth="1"/>
    <col min="10454" max="10454" width="18.42578125" style="23" customWidth="1"/>
    <col min="10455" max="10455" width="17.42578125" style="23" customWidth="1"/>
    <col min="10456" max="10456" width="19.7109375" style="23" customWidth="1"/>
    <col min="10457" max="10457" width="19.28515625" style="23" customWidth="1"/>
    <col min="10458" max="10458" width="37.28515625" style="23" bestFit="1" customWidth="1"/>
    <col min="10459" max="10707" width="65" style="23"/>
    <col min="10708" max="10708" width="60.5703125" style="23" customWidth="1"/>
    <col min="10709" max="10709" width="23.5703125" style="23" customWidth="1"/>
    <col min="10710" max="10710" width="18.42578125" style="23" customWidth="1"/>
    <col min="10711" max="10711" width="17.42578125" style="23" customWidth="1"/>
    <col min="10712" max="10712" width="19.7109375" style="23" customWidth="1"/>
    <col min="10713" max="10713" width="19.28515625" style="23" customWidth="1"/>
    <col min="10714" max="10714" width="37.28515625" style="23" bestFit="1" customWidth="1"/>
    <col min="10715" max="10963" width="65" style="23"/>
    <col min="10964" max="10964" width="60.5703125" style="23" customWidth="1"/>
    <col min="10965" max="10965" width="23.5703125" style="23" customWidth="1"/>
    <col min="10966" max="10966" width="18.42578125" style="23" customWidth="1"/>
    <col min="10967" max="10967" width="17.42578125" style="23" customWidth="1"/>
    <col min="10968" max="10968" width="19.7109375" style="23" customWidth="1"/>
    <col min="10969" max="10969" width="19.28515625" style="23" customWidth="1"/>
    <col min="10970" max="10970" width="37.28515625" style="23" bestFit="1" customWidth="1"/>
    <col min="10971" max="11219" width="65" style="23"/>
    <col min="11220" max="11220" width="60.5703125" style="23" customWidth="1"/>
    <col min="11221" max="11221" width="23.5703125" style="23" customWidth="1"/>
    <col min="11222" max="11222" width="18.42578125" style="23" customWidth="1"/>
    <col min="11223" max="11223" width="17.42578125" style="23" customWidth="1"/>
    <col min="11224" max="11224" width="19.7109375" style="23" customWidth="1"/>
    <col min="11225" max="11225" width="19.28515625" style="23" customWidth="1"/>
    <col min="11226" max="11226" width="37.28515625" style="23" bestFit="1" customWidth="1"/>
    <col min="11227" max="11475" width="65" style="23"/>
    <col min="11476" max="11476" width="60.5703125" style="23" customWidth="1"/>
    <col min="11477" max="11477" width="23.5703125" style="23" customWidth="1"/>
    <col min="11478" max="11478" width="18.42578125" style="23" customWidth="1"/>
    <col min="11479" max="11479" width="17.42578125" style="23" customWidth="1"/>
    <col min="11480" max="11480" width="19.7109375" style="23" customWidth="1"/>
    <col min="11481" max="11481" width="19.28515625" style="23" customWidth="1"/>
    <col min="11482" max="11482" width="37.28515625" style="23" bestFit="1" customWidth="1"/>
    <col min="11483" max="11731" width="65" style="23"/>
    <col min="11732" max="11732" width="60.5703125" style="23" customWidth="1"/>
    <col min="11733" max="11733" width="23.5703125" style="23" customWidth="1"/>
    <col min="11734" max="11734" width="18.42578125" style="23" customWidth="1"/>
    <col min="11735" max="11735" width="17.42578125" style="23" customWidth="1"/>
    <col min="11736" max="11736" width="19.7109375" style="23" customWidth="1"/>
    <col min="11737" max="11737" width="19.28515625" style="23" customWidth="1"/>
    <col min="11738" max="11738" width="37.28515625" style="23" bestFit="1" customWidth="1"/>
    <col min="11739" max="11987" width="65" style="23"/>
    <col min="11988" max="11988" width="60.5703125" style="23" customWidth="1"/>
    <col min="11989" max="11989" width="23.5703125" style="23" customWidth="1"/>
    <col min="11990" max="11990" width="18.42578125" style="23" customWidth="1"/>
    <col min="11991" max="11991" width="17.42578125" style="23" customWidth="1"/>
    <col min="11992" max="11992" width="19.7109375" style="23" customWidth="1"/>
    <col min="11993" max="11993" width="19.28515625" style="23" customWidth="1"/>
    <col min="11994" max="11994" width="37.28515625" style="23" bestFit="1" customWidth="1"/>
    <col min="11995" max="12243" width="65" style="23"/>
    <col min="12244" max="12244" width="60.5703125" style="23" customWidth="1"/>
    <col min="12245" max="12245" width="23.5703125" style="23" customWidth="1"/>
    <col min="12246" max="12246" width="18.42578125" style="23" customWidth="1"/>
    <col min="12247" max="12247" width="17.42578125" style="23" customWidth="1"/>
    <col min="12248" max="12248" width="19.7109375" style="23" customWidth="1"/>
    <col min="12249" max="12249" width="19.28515625" style="23" customWidth="1"/>
    <col min="12250" max="12250" width="37.28515625" style="23" bestFit="1" customWidth="1"/>
    <col min="12251" max="12499" width="65" style="23"/>
    <col min="12500" max="12500" width="60.5703125" style="23" customWidth="1"/>
    <col min="12501" max="12501" width="23.5703125" style="23" customWidth="1"/>
    <col min="12502" max="12502" width="18.42578125" style="23" customWidth="1"/>
    <col min="12503" max="12503" width="17.42578125" style="23" customWidth="1"/>
    <col min="12504" max="12504" width="19.7109375" style="23" customWidth="1"/>
    <col min="12505" max="12505" width="19.28515625" style="23" customWidth="1"/>
    <col min="12506" max="12506" width="37.28515625" style="23" bestFit="1" customWidth="1"/>
    <col min="12507" max="12755" width="65" style="23"/>
    <col min="12756" max="12756" width="60.5703125" style="23" customWidth="1"/>
    <col min="12757" max="12757" width="23.5703125" style="23" customWidth="1"/>
    <col min="12758" max="12758" width="18.42578125" style="23" customWidth="1"/>
    <col min="12759" max="12759" width="17.42578125" style="23" customWidth="1"/>
    <col min="12760" max="12760" width="19.7109375" style="23" customWidth="1"/>
    <col min="12761" max="12761" width="19.28515625" style="23" customWidth="1"/>
    <col min="12762" max="12762" width="37.28515625" style="23" bestFit="1" customWidth="1"/>
    <col min="12763" max="13011" width="65" style="23"/>
    <col min="13012" max="13012" width="60.5703125" style="23" customWidth="1"/>
    <col min="13013" max="13013" width="23.5703125" style="23" customWidth="1"/>
    <col min="13014" max="13014" width="18.42578125" style="23" customWidth="1"/>
    <col min="13015" max="13015" width="17.42578125" style="23" customWidth="1"/>
    <col min="13016" max="13016" width="19.7109375" style="23" customWidth="1"/>
    <col min="13017" max="13017" width="19.28515625" style="23" customWidth="1"/>
    <col min="13018" max="13018" width="37.28515625" style="23" bestFit="1" customWidth="1"/>
    <col min="13019" max="13267" width="65" style="23"/>
    <col min="13268" max="13268" width="60.5703125" style="23" customWidth="1"/>
    <col min="13269" max="13269" width="23.5703125" style="23" customWidth="1"/>
    <col min="13270" max="13270" width="18.42578125" style="23" customWidth="1"/>
    <col min="13271" max="13271" width="17.42578125" style="23" customWidth="1"/>
    <col min="13272" max="13272" width="19.7109375" style="23" customWidth="1"/>
    <col min="13273" max="13273" width="19.28515625" style="23" customWidth="1"/>
    <col min="13274" max="13274" width="37.28515625" style="23" bestFit="1" customWidth="1"/>
    <col min="13275" max="13523" width="65" style="23"/>
    <col min="13524" max="13524" width="60.5703125" style="23" customWidth="1"/>
    <col min="13525" max="13525" width="23.5703125" style="23" customWidth="1"/>
    <col min="13526" max="13526" width="18.42578125" style="23" customWidth="1"/>
    <col min="13527" max="13527" width="17.42578125" style="23" customWidth="1"/>
    <col min="13528" max="13528" width="19.7109375" style="23" customWidth="1"/>
    <col min="13529" max="13529" width="19.28515625" style="23" customWidth="1"/>
    <col min="13530" max="13530" width="37.28515625" style="23" bestFit="1" customWidth="1"/>
    <col min="13531" max="13779" width="65" style="23"/>
    <col min="13780" max="13780" width="60.5703125" style="23" customWidth="1"/>
    <col min="13781" max="13781" width="23.5703125" style="23" customWidth="1"/>
    <col min="13782" max="13782" width="18.42578125" style="23" customWidth="1"/>
    <col min="13783" max="13783" width="17.42578125" style="23" customWidth="1"/>
    <col min="13784" max="13784" width="19.7109375" style="23" customWidth="1"/>
    <col min="13785" max="13785" width="19.28515625" style="23" customWidth="1"/>
    <col min="13786" max="13786" width="37.28515625" style="23" bestFit="1" customWidth="1"/>
    <col min="13787" max="14035" width="65" style="23"/>
    <col min="14036" max="14036" width="60.5703125" style="23" customWidth="1"/>
    <col min="14037" max="14037" width="23.5703125" style="23" customWidth="1"/>
    <col min="14038" max="14038" width="18.42578125" style="23" customWidth="1"/>
    <col min="14039" max="14039" width="17.42578125" style="23" customWidth="1"/>
    <col min="14040" max="14040" width="19.7109375" style="23" customWidth="1"/>
    <col min="14041" max="14041" width="19.28515625" style="23" customWidth="1"/>
    <col min="14042" max="14042" width="37.28515625" style="23" bestFit="1" customWidth="1"/>
    <col min="14043" max="14291" width="65" style="23"/>
    <col min="14292" max="14292" width="60.5703125" style="23" customWidth="1"/>
    <col min="14293" max="14293" width="23.5703125" style="23" customWidth="1"/>
    <col min="14294" max="14294" width="18.42578125" style="23" customWidth="1"/>
    <col min="14295" max="14295" width="17.42578125" style="23" customWidth="1"/>
    <col min="14296" max="14296" width="19.7109375" style="23" customWidth="1"/>
    <col min="14297" max="14297" width="19.28515625" style="23" customWidth="1"/>
    <col min="14298" max="14298" width="37.28515625" style="23" bestFit="1" customWidth="1"/>
    <col min="14299" max="14547" width="65" style="23"/>
    <col min="14548" max="14548" width="60.5703125" style="23" customWidth="1"/>
    <col min="14549" max="14549" width="23.5703125" style="23" customWidth="1"/>
    <col min="14550" max="14550" width="18.42578125" style="23" customWidth="1"/>
    <col min="14551" max="14551" width="17.42578125" style="23" customWidth="1"/>
    <col min="14552" max="14552" width="19.7109375" style="23" customWidth="1"/>
    <col min="14553" max="14553" width="19.28515625" style="23" customWidth="1"/>
    <col min="14554" max="14554" width="37.28515625" style="23" bestFit="1" customWidth="1"/>
    <col min="14555" max="14803" width="65" style="23"/>
    <col min="14804" max="14804" width="60.5703125" style="23" customWidth="1"/>
    <col min="14805" max="14805" width="23.5703125" style="23" customWidth="1"/>
    <col min="14806" max="14806" width="18.42578125" style="23" customWidth="1"/>
    <col min="14807" max="14807" width="17.42578125" style="23" customWidth="1"/>
    <col min="14808" max="14808" width="19.7109375" style="23" customWidth="1"/>
    <col min="14809" max="14809" width="19.28515625" style="23" customWidth="1"/>
    <col min="14810" max="14810" width="37.28515625" style="23" bestFit="1" customWidth="1"/>
    <col min="14811" max="15059" width="65" style="23"/>
    <col min="15060" max="15060" width="60.5703125" style="23" customWidth="1"/>
    <col min="15061" max="15061" width="23.5703125" style="23" customWidth="1"/>
    <col min="15062" max="15062" width="18.42578125" style="23" customWidth="1"/>
    <col min="15063" max="15063" width="17.42578125" style="23" customWidth="1"/>
    <col min="15064" max="15064" width="19.7109375" style="23" customWidth="1"/>
    <col min="15065" max="15065" width="19.28515625" style="23" customWidth="1"/>
    <col min="15066" max="15066" width="37.28515625" style="23" bestFit="1" customWidth="1"/>
    <col min="15067" max="15315" width="65" style="23"/>
    <col min="15316" max="15316" width="60.5703125" style="23" customWidth="1"/>
    <col min="15317" max="15317" width="23.5703125" style="23" customWidth="1"/>
    <col min="15318" max="15318" width="18.42578125" style="23" customWidth="1"/>
    <col min="15319" max="15319" width="17.42578125" style="23" customWidth="1"/>
    <col min="15320" max="15320" width="19.7109375" style="23" customWidth="1"/>
    <col min="15321" max="15321" width="19.28515625" style="23" customWidth="1"/>
    <col min="15322" max="15322" width="37.28515625" style="23" bestFit="1" customWidth="1"/>
    <col min="15323" max="15571" width="65" style="23"/>
    <col min="15572" max="15572" width="60.5703125" style="23" customWidth="1"/>
    <col min="15573" max="15573" width="23.5703125" style="23" customWidth="1"/>
    <col min="15574" max="15574" width="18.42578125" style="23" customWidth="1"/>
    <col min="15575" max="15575" width="17.42578125" style="23" customWidth="1"/>
    <col min="15576" max="15576" width="19.7109375" style="23" customWidth="1"/>
    <col min="15577" max="15577" width="19.28515625" style="23" customWidth="1"/>
    <col min="15578" max="15578" width="37.28515625" style="23" bestFit="1" customWidth="1"/>
    <col min="15579" max="15827" width="65" style="23"/>
    <col min="15828" max="15828" width="60.5703125" style="23" customWidth="1"/>
    <col min="15829" max="15829" width="23.5703125" style="23" customWidth="1"/>
    <col min="15830" max="15830" width="18.42578125" style="23" customWidth="1"/>
    <col min="15831" max="15831" width="17.42578125" style="23" customWidth="1"/>
    <col min="15832" max="15832" width="19.7109375" style="23" customWidth="1"/>
    <col min="15833" max="15833" width="19.28515625" style="23" customWidth="1"/>
    <col min="15834" max="15834" width="37.28515625" style="23" bestFit="1" customWidth="1"/>
    <col min="15835" max="16083" width="65" style="23"/>
    <col min="16084" max="16084" width="60.5703125" style="23" customWidth="1"/>
    <col min="16085" max="16085" width="23.5703125" style="23" customWidth="1"/>
    <col min="16086" max="16086" width="18.42578125" style="23" customWidth="1"/>
    <col min="16087" max="16087" width="17.42578125" style="23" customWidth="1"/>
    <col min="16088" max="16088" width="19.7109375" style="23" customWidth="1"/>
    <col min="16089" max="16089" width="19.28515625" style="23" customWidth="1"/>
    <col min="16090" max="16090" width="37.28515625" style="23" bestFit="1" customWidth="1"/>
    <col min="16091" max="16384" width="65" style="23"/>
  </cols>
  <sheetData>
    <row r="1" spans="1:6" ht="20.100000000000001" customHeight="1" x14ac:dyDescent="0.25">
      <c r="A1" s="123" t="s">
        <v>196</v>
      </c>
      <c r="B1" s="123"/>
      <c r="C1" s="123"/>
      <c r="D1" s="123"/>
      <c r="E1" s="123"/>
      <c r="F1" s="123"/>
    </row>
    <row r="2" spans="1:6" ht="20.100000000000001" customHeight="1" x14ac:dyDescent="0.25">
      <c r="A2" s="51" t="e">
        <f>#REF!</f>
        <v>#REF!</v>
      </c>
      <c r="B2" s="74"/>
      <c r="C2" s="74"/>
      <c r="D2" s="74"/>
      <c r="E2" s="74"/>
      <c r="F2" s="75"/>
    </row>
    <row r="3" spans="1:6" ht="29.25" customHeight="1" x14ac:dyDescent="0.25">
      <c r="A3" s="76" t="s">
        <v>197</v>
      </c>
      <c r="B3" s="77"/>
      <c r="C3" s="77"/>
      <c r="D3" s="77"/>
      <c r="E3" s="77"/>
      <c r="F3" s="78"/>
    </row>
    <row r="4" spans="1:6" ht="35.25" customHeight="1" x14ac:dyDescent="0.25">
      <c r="A4" s="61"/>
      <c r="B4" s="61" t="s">
        <v>198</v>
      </c>
      <c r="C4" s="61" t="s">
        <v>199</v>
      </c>
      <c r="D4" s="61" t="s">
        <v>200</v>
      </c>
      <c r="E4" s="61" t="s">
        <v>201</v>
      </c>
      <c r="F4" s="61" t="s">
        <v>202</v>
      </c>
    </row>
    <row r="5" spans="1:6" ht="12.75" customHeight="1" x14ac:dyDescent="0.25">
      <c r="A5" s="4" t="s">
        <v>203</v>
      </c>
      <c r="B5" s="20"/>
      <c r="C5" s="20"/>
      <c r="D5" s="20"/>
      <c r="E5" s="20"/>
      <c r="F5" s="20"/>
    </row>
    <row r="6" spans="1:6" ht="30" x14ac:dyDescent="0.25">
      <c r="A6" s="25" t="s">
        <v>204</v>
      </c>
      <c r="B6" s="26"/>
      <c r="C6" s="26"/>
      <c r="D6" s="26"/>
      <c r="E6" s="26"/>
      <c r="F6" s="26"/>
    </row>
    <row r="7" spans="1:6" ht="15" x14ac:dyDescent="0.25">
      <c r="A7" s="25" t="s">
        <v>205</v>
      </c>
      <c r="B7" s="26"/>
      <c r="C7" s="26"/>
      <c r="D7" s="26"/>
      <c r="E7" s="26"/>
      <c r="F7" s="26"/>
    </row>
    <row r="8" spans="1:6" ht="15" x14ac:dyDescent="0.25">
      <c r="A8" s="33"/>
      <c r="B8" s="19"/>
      <c r="C8" s="19"/>
      <c r="D8" s="19"/>
      <c r="E8" s="19"/>
      <c r="F8" s="19"/>
    </row>
    <row r="9" spans="1:6" ht="15" x14ac:dyDescent="0.25">
      <c r="A9" s="4" t="s">
        <v>206</v>
      </c>
      <c r="B9" s="19"/>
      <c r="C9" s="19"/>
      <c r="D9" s="19"/>
      <c r="E9" s="19"/>
      <c r="F9" s="19"/>
    </row>
    <row r="10" spans="1:6" ht="15" x14ac:dyDescent="0.25">
      <c r="A10" s="25" t="s">
        <v>207</v>
      </c>
      <c r="B10" s="26"/>
      <c r="C10" s="26"/>
      <c r="D10" s="26"/>
      <c r="E10" s="26"/>
      <c r="F10" s="26"/>
    </row>
    <row r="11" spans="1:6" ht="15" x14ac:dyDescent="0.25">
      <c r="A11" s="43" t="s">
        <v>208</v>
      </c>
      <c r="B11" s="26"/>
      <c r="C11" s="26"/>
      <c r="D11" s="26"/>
      <c r="E11" s="26"/>
      <c r="F11" s="26"/>
    </row>
    <row r="12" spans="1:6" ht="15" x14ac:dyDescent="0.25">
      <c r="A12" s="43" t="s">
        <v>209</v>
      </c>
      <c r="B12" s="26"/>
      <c r="C12" s="26"/>
      <c r="D12" s="26"/>
      <c r="E12" s="26"/>
      <c r="F12" s="26"/>
    </row>
    <row r="13" spans="1:6" ht="15" x14ac:dyDescent="0.25">
      <c r="A13" s="43" t="s">
        <v>210</v>
      </c>
      <c r="B13" s="26"/>
      <c r="C13" s="26"/>
      <c r="D13" s="26"/>
      <c r="E13" s="26"/>
      <c r="F13" s="26"/>
    </row>
    <row r="14" spans="1:6" ht="15" x14ac:dyDescent="0.25">
      <c r="A14" s="25" t="s">
        <v>211</v>
      </c>
      <c r="B14" s="26"/>
      <c r="C14" s="26"/>
      <c r="D14" s="26"/>
      <c r="E14" s="26"/>
      <c r="F14" s="26"/>
    </row>
    <row r="15" spans="1:6" ht="15" x14ac:dyDescent="0.25">
      <c r="A15" s="43" t="s">
        <v>208</v>
      </c>
      <c r="B15" s="26"/>
      <c r="C15" s="26"/>
      <c r="D15" s="26"/>
      <c r="E15" s="26"/>
      <c r="F15" s="26"/>
    </row>
    <row r="16" spans="1:6" ht="15" x14ac:dyDescent="0.25">
      <c r="A16" s="43" t="s">
        <v>209</v>
      </c>
      <c r="B16" s="26"/>
      <c r="C16" s="26"/>
      <c r="D16" s="26"/>
      <c r="E16" s="26"/>
      <c r="F16" s="26"/>
    </row>
    <row r="17" spans="1:6" ht="15" x14ac:dyDescent="0.25">
      <c r="A17" s="43" t="s">
        <v>210</v>
      </c>
      <c r="B17" s="26"/>
      <c r="C17" s="26"/>
      <c r="D17" s="26"/>
      <c r="E17" s="26"/>
      <c r="F17" s="26"/>
    </row>
    <row r="18" spans="1:6" ht="15" x14ac:dyDescent="0.25">
      <c r="A18" s="25" t="s">
        <v>212</v>
      </c>
      <c r="B18" s="62"/>
      <c r="C18" s="26"/>
      <c r="D18" s="26"/>
      <c r="E18" s="26"/>
      <c r="F18" s="26"/>
    </row>
    <row r="19" spans="1:6" ht="15" x14ac:dyDescent="0.25">
      <c r="A19" s="25" t="s">
        <v>213</v>
      </c>
      <c r="B19" s="26"/>
      <c r="C19" s="26"/>
      <c r="D19" s="26"/>
      <c r="E19" s="26"/>
      <c r="F19" s="26"/>
    </row>
    <row r="20" spans="1:6" ht="30" x14ac:dyDescent="0.25">
      <c r="A20" s="25" t="s">
        <v>214</v>
      </c>
      <c r="B20" s="63"/>
      <c r="C20" s="63"/>
      <c r="D20" s="63"/>
      <c r="E20" s="63"/>
      <c r="F20" s="63"/>
    </row>
    <row r="21" spans="1:6" ht="30" x14ac:dyDescent="0.25">
      <c r="A21" s="25" t="s">
        <v>215</v>
      </c>
      <c r="B21" s="63"/>
      <c r="C21" s="63"/>
      <c r="D21" s="63"/>
      <c r="E21" s="63"/>
      <c r="F21" s="63"/>
    </row>
    <row r="22" spans="1:6" ht="30" x14ac:dyDescent="0.25">
      <c r="A22" s="25" t="s">
        <v>216</v>
      </c>
      <c r="B22" s="63"/>
      <c r="C22" s="63"/>
      <c r="D22" s="63"/>
      <c r="E22" s="63"/>
      <c r="F22" s="63"/>
    </row>
    <row r="23" spans="1:6" ht="15" x14ac:dyDescent="0.25">
      <c r="A23" s="25" t="s">
        <v>217</v>
      </c>
      <c r="B23" s="63"/>
      <c r="C23" s="63"/>
      <c r="D23" s="63"/>
      <c r="E23" s="63"/>
      <c r="F23" s="63"/>
    </row>
    <row r="24" spans="1:6" ht="15" x14ac:dyDescent="0.25">
      <c r="A24" s="25" t="s">
        <v>218</v>
      </c>
      <c r="B24" s="64"/>
      <c r="C24" s="26"/>
      <c r="D24" s="26"/>
      <c r="E24" s="26"/>
      <c r="F24" s="26"/>
    </row>
    <row r="25" spans="1:6" ht="15" x14ac:dyDescent="0.25">
      <c r="A25" s="25" t="s">
        <v>219</v>
      </c>
      <c r="B25" s="64"/>
      <c r="C25" s="26"/>
      <c r="D25" s="26"/>
      <c r="E25" s="26"/>
      <c r="F25" s="26"/>
    </row>
    <row r="26" spans="1:6" ht="15" x14ac:dyDescent="0.25">
      <c r="A26" s="33"/>
      <c r="B26" s="19"/>
      <c r="C26" s="19"/>
      <c r="D26" s="19"/>
      <c r="E26" s="19"/>
      <c r="F26" s="19"/>
    </row>
    <row r="27" spans="1:6" ht="15" x14ac:dyDescent="0.25">
      <c r="A27" s="4" t="s">
        <v>220</v>
      </c>
      <c r="B27" s="19"/>
      <c r="C27" s="19"/>
      <c r="D27" s="19"/>
      <c r="E27" s="19"/>
      <c r="F27" s="19"/>
    </row>
    <row r="28" spans="1:6" ht="15" x14ac:dyDescent="0.25">
      <c r="A28" s="25" t="s">
        <v>221</v>
      </c>
      <c r="B28" s="26"/>
      <c r="C28" s="26"/>
      <c r="D28" s="26"/>
      <c r="E28" s="26"/>
      <c r="F28" s="26"/>
    </row>
    <row r="29" spans="1:6" ht="15" x14ac:dyDescent="0.25">
      <c r="A29" s="33"/>
      <c r="B29" s="19"/>
      <c r="C29" s="19"/>
      <c r="D29" s="19"/>
      <c r="E29" s="19"/>
      <c r="F29" s="19"/>
    </row>
    <row r="30" spans="1:6" ht="15" x14ac:dyDescent="0.25">
      <c r="A30" s="4" t="s">
        <v>222</v>
      </c>
      <c r="B30" s="19"/>
      <c r="C30" s="19"/>
      <c r="D30" s="19"/>
      <c r="E30" s="19"/>
      <c r="F30" s="19"/>
    </row>
    <row r="31" spans="1:6" ht="15" x14ac:dyDescent="0.25">
      <c r="A31" s="25" t="s">
        <v>207</v>
      </c>
      <c r="B31" s="26"/>
      <c r="C31" s="26"/>
      <c r="D31" s="26"/>
      <c r="E31" s="26"/>
      <c r="F31" s="26"/>
    </row>
    <row r="32" spans="1:6" ht="15" x14ac:dyDescent="0.25">
      <c r="A32" s="25" t="s">
        <v>211</v>
      </c>
      <c r="B32" s="26"/>
      <c r="C32" s="26"/>
      <c r="D32" s="26"/>
      <c r="E32" s="26"/>
      <c r="F32" s="26"/>
    </row>
    <row r="33" spans="1:6" ht="15" x14ac:dyDescent="0.25">
      <c r="A33" s="25" t="s">
        <v>223</v>
      </c>
      <c r="B33" s="26"/>
      <c r="C33" s="26"/>
      <c r="D33" s="26"/>
      <c r="E33" s="26"/>
      <c r="F33" s="26"/>
    </row>
    <row r="34" spans="1:6" ht="15" x14ac:dyDescent="0.25">
      <c r="A34" s="33"/>
      <c r="B34" s="19"/>
      <c r="C34" s="19"/>
      <c r="D34" s="19"/>
      <c r="E34" s="19"/>
      <c r="F34" s="19"/>
    </row>
    <row r="35" spans="1:6" ht="15" x14ac:dyDescent="0.25">
      <c r="A35" s="4" t="s">
        <v>224</v>
      </c>
      <c r="B35" s="19"/>
      <c r="C35" s="19"/>
      <c r="D35" s="19"/>
      <c r="E35" s="19"/>
      <c r="F35" s="19"/>
    </row>
    <row r="36" spans="1:6" ht="15" x14ac:dyDescent="0.25">
      <c r="A36" s="25" t="s">
        <v>225</v>
      </c>
      <c r="B36" s="26"/>
      <c r="C36" s="26"/>
      <c r="D36" s="26"/>
      <c r="E36" s="26"/>
      <c r="F36" s="26"/>
    </row>
    <row r="37" spans="1:6" ht="15" x14ac:dyDescent="0.25">
      <c r="A37" s="25" t="s">
        <v>226</v>
      </c>
      <c r="B37" s="26"/>
      <c r="C37" s="26"/>
      <c r="D37" s="26"/>
      <c r="E37" s="26"/>
      <c r="F37" s="26"/>
    </row>
    <row r="38" spans="1:6" ht="15" x14ac:dyDescent="0.25">
      <c r="A38" s="25" t="s">
        <v>227</v>
      </c>
      <c r="B38" s="64"/>
      <c r="C38" s="26"/>
      <c r="D38" s="26"/>
      <c r="E38" s="26"/>
      <c r="F38" s="26"/>
    </row>
    <row r="39" spans="1:6" ht="15" x14ac:dyDescent="0.25">
      <c r="A39" s="33"/>
      <c r="B39" s="19"/>
      <c r="C39" s="19"/>
      <c r="D39" s="19"/>
      <c r="E39" s="19"/>
      <c r="F39" s="19"/>
    </row>
    <row r="40" spans="1:6" ht="15" x14ac:dyDescent="0.25">
      <c r="A40" s="4" t="s">
        <v>228</v>
      </c>
      <c r="B40" s="26"/>
      <c r="C40" s="26"/>
      <c r="D40" s="26"/>
      <c r="E40" s="26"/>
      <c r="F40" s="26"/>
    </row>
    <row r="41" spans="1:6" ht="15" x14ac:dyDescent="0.25">
      <c r="A41" s="33"/>
      <c r="B41" s="19"/>
      <c r="C41" s="19"/>
      <c r="D41" s="19"/>
      <c r="E41" s="19"/>
      <c r="F41" s="19"/>
    </row>
    <row r="42" spans="1:6" ht="15" x14ac:dyDescent="0.25">
      <c r="A42" s="4" t="s">
        <v>229</v>
      </c>
      <c r="B42" s="19"/>
      <c r="C42" s="19"/>
      <c r="D42" s="19"/>
      <c r="E42" s="19"/>
      <c r="F42" s="19"/>
    </row>
    <row r="43" spans="1:6" ht="15" x14ac:dyDescent="0.25">
      <c r="A43" s="25" t="s">
        <v>230</v>
      </c>
      <c r="B43" s="26"/>
      <c r="C43" s="26"/>
      <c r="D43" s="26"/>
      <c r="E43" s="26"/>
      <c r="F43" s="26"/>
    </row>
    <row r="44" spans="1:6" ht="15" x14ac:dyDescent="0.25">
      <c r="A44" s="25" t="s">
        <v>231</v>
      </c>
      <c r="B44" s="26"/>
      <c r="C44" s="26"/>
      <c r="D44" s="26"/>
      <c r="E44" s="26"/>
      <c r="F44" s="26"/>
    </row>
    <row r="45" spans="1:6" ht="15" x14ac:dyDescent="0.25">
      <c r="A45" s="25" t="s">
        <v>232</v>
      </c>
      <c r="B45" s="26"/>
      <c r="C45" s="26"/>
      <c r="D45" s="26"/>
      <c r="E45" s="26"/>
      <c r="F45" s="26"/>
    </row>
    <row r="46" spans="1:6" ht="15" x14ac:dyDescent="0.25">
      <c r="A46" s="33"/>
      <c r="B46" s="19"/>
      <c r="C46" s="19"/>
      <c r="D46" s="19"/>
      <c r="E46" s="19"/>
      <c r="F46" s="19"/>
    </row>
    <row r="47" spans="1:6" ht="30" x14ac:dyDescent="0.25">
      <c r="A47" s="4" t="s">
        <v>233</v>
      </c>
      <c r="B47" s="19"/>
      <c r="C47" s="19"/>
      <c r="D47" s="19"/>
      <c r="E47" s="19"/>
      <c r="F47" s="19"/>
    </row>
    <row r="48" spans="1:6" ht="15" x14ac:dyDescent="0.25">
      <c r="A48" s="25" t="s">
        <v>231</v>
      </c>
      <c r="B48" s="63"/>
      <c r="C48" s="63"/>
      <c r="D48" s="63"/>
      <c r="E48" s="63"/>
      <c r="F48" s="63"/>
    </row>
    <row r="49" spans="1:6" ht="15" x14ac:dyDescent="0.25">
      <c r="A49" s="25" t="s">
        <v>232</v>
      </c>
      <c r="B49" s="63"/>
      <c r="C49" s="63"/>
      <c r="D49" s="63"/>
      <c r="E49" s="63"/>
      <c r="F49" s="63"/>
    </row>
    <row r="50" spans="1:6" ht="15" x14ac:dyDescent="0.25">
      <c r="A50" s="33"/>
      <c r="B50" s="19"/>
      <c r="C50" s="19"/>
      <c r="D50" s="19"/>
      <c r="E50" s="19"/>
      <c r="F50" s="19"/>
    </row>
    <row r="51" spans="1:6" ht="15" x14ac:dyDescent="0.25">
      <c r="A51" s="4" t="s">
        <v>234</v>
      </c>
      <c r="B51" s="19"/>
      <c r="C51" s="19"/>
      <c r="D51" s="19"/>
      <c r="E51" s="19"/>
      <c r="F51" s="19"/>
    </row>
    <row r="52" spans="1:6" ht="15" x14ac:dyDescent="0.25">
      <c r="A52" s="25" t="s">
        <v>231</v>
      </c>
      <c r="B52" s="26"/>
      <c r="C52" s="26"/>
      <c r="D52" s="26"/>
      <c r="E52" s="26"/>
      <c r="F52" s="26"/>
    </row>
    <row r="53" spans="1:6" ht="15" x14ac:dyDescent="0.25">
      <c r="A53" s="25" t="s">
        <v>232</v>
      </c>
      <c r="B53" s="26"/>
      <c r="C53" s="26"/>
      <c r="D53" s="26"/>
      <c r="E53" s="26"/>
      <c r="F53" s="26"/>
    </row>
    <row r="54" spans="1:6" ht="15" x14ac:dyDescent="0.25">
      <c r="A54" s="25" t="s">
        <v>235</v>
      </c>
      <c r="B54" s="26"/>
      <c r="C54" s="26"/>
      <c r="D54" s="26"/>
      <c r="E54" s="26"/>
      <c r="F54" s="26"/>
    </row>
    <row r="55" spans="1:6" ht="15" x14ac:dyDescent="0.25">
      <c r="A55" s="33"/>
      <c r="B55" s="19"/>
      <c r="C55" s="19"/>
      <c r="D55" s="19"/>
      <c r="E55" s="19"/>
      <c r="F55" s="19"/>
    </row>
    <row r="56" spans="1:6" ht="44.25" customHeight="1" x14ac:dyDescent="0.25">
      <c r="A56" s="4" t="s">
        <v>236</v>
      </c>
      <c r="B56" s="19"/>
      <c r="C56" s="19"/>
      <c r="D56" s="19"/>
      <c r="E56" s="19"/>
      <c r="F56" s="19"/>
    </row>
    <row r="57" spans="1:6" ht="20.100000000000001" customHeight="1" x14ac:dyDescent="0.25">
      <c r="A57" s="25" t="s">
        <v>231</v>
      </c>
      <c r="B57" s="26"/>
      <c r="C57" s="26"/>
      <c r="D57" s="26"/>
      <c r="E57" s="26"/>
      <c r="F57" s="26"/>
    </row>
    <row r="58" spans="1:6" ht="20.100000000000001" customHeight="1" x14ac:dyDescent="0.25">
      <c r="A58" s="25" t="s">
        <v>232</v>
      </c>
      <c r="B58" s="26"/>
      <c r="C58" s="26"/>
      <c r="D58" s="26"/>
      <c r="E58" s="26"/>
      <c r="F58" s="26"/>
    </row>
    <row r="59" spans="1:6" ht="20.100000000000001" customHeight="1" x14ac:dyDescent="0.25">
      <c r="A59" s="33"/>
      <c r="B59" s="19"/>
      <c r="C59" s="19"/>
      <c r="D59" s="19"/>
      <c r="E59" s="19"/>
      <c r="F59" s="19"/>
    </row>
    <row r="60" spans="1:6" ht="20.100000000000001" customHeight="1" x14ac:dyDescent="0.25">
      <c r="A60" s="4" t="s">
        <v>237</v>
      </c>
      <c r="B60" s="19"/>
      <c r="C60" s="19"/>
      <c r="D60" s="19"/>
      <c r="E60" s="19"/>
      <c r="F60" s="19"/>
    </row>
    <row r="61" spans="1:6" ht="20.100000000000001" customHeight="1" x14ac:dyDescent="0.25">
      <c r="A61" s="25" t="s">
        <v>238</v>
      </c>
      <c r="B61" s="26"/>
      <c r="C61" s="26"/>
      <c r="D61" s="26"/>
      <c r="E61" s="26"/>
      <c r="F61" s="26"/>
    </row>
    <row r="62" spans="1:6" ht="20.100000000000001" customHeight="1" x14ac:dyDescent="0.25">
      <c r="A62" s="25" t="s">
        <v>239</v>
      </c>
      <c r="B62" s="64"/>
      <c r="C62" s="26"/>
      <c r="D62" s="26"/>
      <c r="E62" s="26"/>
      <c r="F62" s="26"/>
    </row>
    <row r="63" spans="1:6" ht="20.100000000000001" customHeight="1" x14ac:dyDescent="0.25">
      <c r="A63" s="33"/>
      <c r="B63" s="19"/>
      <c r="C63" s="19"/>
      <c r="D63" s="19"/>
      <c r="E63" s="19"/>
      <c r="F63" s="19"/>
    </row>
    <row r="64" spans="1:6" ht="20.100000000000001" customHeight="1" x14ac:dyDescent="0.25">
      <c r="A64" s="4" t="s">
        <v>240</v>
      </c>
      <c r="B64" s="19"/>
      <c r="C64" s="19"/>
      <c r="D64" s="19"/>
      <c r="E64" s="19"/>
      <c r="F64" s="19"/>
    </row>
    <row r="65" spans="1:6" ht="20.100000000000001" customHeight="1" x14ac:dyDescent="0.25">
      <c r="A65" s="25" t="s">
        <v>241</v>
      </c>
      <c r="B65" s="26"/>
      <c r="C65" s="26"/>
      <c r="D65" s="26"/>
      <c r="E65" s="26"/>
      <c r="F65" s="26"/>
    </row>
    <row r="66" spans="1:6" ht="20.100000000000001" customHeight="1" x14ac:dyDescent="0.25">
      <c r="A66" s="25" t="s">
        <v>242</v>
      </c>
      <c r="B66" s="26"/>
      <c r="C66" s="26"/>
      <c r="D66" s="26"/>
      <c r="E66" s="26"/>
      <c r="F66" s="26"/>
    </row>
    <row r="67" spans="1:6" ht="20.100000000000001" customHeight="1" x14ac:dyDescent="0.25">
      <c r="A67" s="60"/>
      <c r="B67" s="22"/>
      <c r="C67" s="22"/>
      <c r="D67" s="22"/>
      <c r="E67" s="22"/>
      <c r="F67" s="2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2026-01-30T20:47:50Z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